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71271CD6-450F-4A7E-A28C-61267117B634}" xr6:coauthVersionLast="47" xr6:coauthVersionMax="47" xr10:uidLastSave="{00000000-0000-0000-0000-000000000000}"/>
  <bookViews>
    <workbookView xWindow="-120" yWindow="-120" windowWidth="29040" windowHeight="15840" firstSheet="1" activeTab="1" xr2:uid="{00000000-000D-0000-FFFF-FFFF00000000}"/>
  </bookViews>
  <sheets>
    <sheet name="Centralizator" sheetId="2" state="hidden" r:id="rId1"/>
    <sheet name="centralizator 10-12.22" sheetId="3" r:id="rId2"/>
  </sheets>
  <definedNames>
    <definedName name="_xlnm._FilterDatabase" localSheetId="0" hidden="1">Centralizator!$A$6:$R$6</definedName>
    <definedName name="_xlnm._FilterDatabase" localSheetId="1" hidden="1">'centralizator 10-12.22'!$A$6:$R$14</definedName>
    <definedName name="_xlnm.Print_Area" localSheetId="0">Centralizator!$A$1:$Q$740</definedName>
    <definedName name="_xlnm.Print_Area" localSheetId="1">'centralizator 10-12.22'!$A$1:$Q$812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81" i="3" l="1"/>
  <c r="P613" i="3"/>
  <c r="P601" i="3"/>
  <c r="P529" i="3"/>
  <c r="P485" i="3"/>
  <c r="P430" i="3"/>
  <c r="P428" i="3"/>
  <c r="P408" i="3"/>
  <c r="P217" i="3"/>
  <c r="P130" i="3"/>
  <c r="P97" i="3"/>
  <c r="P59" i="3"/>
  <c r="P522" i="2"/>
  <c r="P233" i="2"/>
  <c r="P195" i="2"/>
  <c r="P62" i="2"/>
  <c r="P48" i="2"/>
  <c r="P43" i="2"/>
  <c r="P40" i="2"/>
  <c r="P19" i="2"/>
  <c r="P728" i="2" l="1"/>
  <c r="P659" i="2"/>
  <c r="P646" i="2"/>
  <c r="P468" i="2"/>
  <c r="P465" i="2"/>
  <c r="P443" i="2"/>
  <c r="N175" i="2"/>
  <c r="P136" i="2"/>
  <c r="P100" i="2"/>
  <c r="P566" i="2" l="1"/>
</calcChain>
</file>

<file path=xl/sharedStrings.xml><?xml version="1.0" encoding="utf-8"?>
<sst xmlns="http://schemas.openxmlformats.org/spreadsheetml/2006/main" count="12583" uniqueCount="2977">
  <si>
    <t>Refunctionalizarea cladirilor ce apartin Palatului Culturii , Piata Victoriei - Timisoara</t>
  </si>
  <si>
    <t xml:space="preserve">CO </t>
  </si>
  <si>
    <t>10/
18.02.2016</t>
  </si>
  <si>
    <t>SC ALEX DIA CONSTRUCT SRL</t>
  </si>
  <si>
    <t>Asistenta tehnica de specialitate prin diriginte de santier -Modernizarea strazilor din piatra cubica</t>
  </si>
  <si>
    <t>CO</t>
  </si>
  <si>
    <t>9/
16.02.2016</t>
  </si>
  <si>
    <t>SC SUBCONTROL SRL</t>
  </si>
  <si>
    <t>Serviciul de întocmire a documentatiei de proiectare „Proiect complex de investitii + P.T. – Extindere si modernizare ansamblu construit existent la Spitalul de boli Infectioase si Pneumoftiziologie dr. V. Babes din Timisoara, str. Ghe. Adam, nr. 13” - Etapa I</t>
  </si>
  <si>
    <t>13/ 24.02.2016</t>
  </si>
  <si>
    <t>SC PRODAO-ING SRL</t>
  </si>
  <si>
    <t>Servicii SF+PT+CS+DE realizare obiectiv de investitie „Amenajare zona Constructorilor – I. I. de la Brad”</t>
  </si>
  <si>
    <t>17/ 26.02.2016</t>
  </si>
  <si>
    <t xml:space="preserve">SC PROIECT-CONSTRUCT REGIUNEA TRANSILVANIA </t>
  </si>
  <si>
    <t>LD</t>
  </si>
  <si>
    <t>-</t>
  </si>
  <si>
    <t>Diriginti pt. Reconstructie ecologica balta str. Lamaitei</t>
  </si>
  <si>
    <t>SF+PT+CS+DEE+PAC pt. locuri de joaca si spatiu verde in str.Paul Constantinescu</t>
  </si>
  <si>
    <t>Green City Andliv SRL</t>
  </si>
  <si>
    <t>Danyflor SRL</t>
  </si>
  <si>
    <t>Asistenta tehnica din partea proiectantului pt. Amenajare inel IV-sector Macin-str. Constructorilor si racord la strada Demetriade - Etapa 1</t>
  </si>
  <si>
    <t>SC Drum Proiect Consult SRL</t>
  </si>
  <si>
    <t>Procedura aplicata</t>
  </si>
  <si>
    <t>Numar ofertanti</t>
  </si>
  <si>
    <t>Furnizor/
Prestator/
Executant</t>
  </si>
  <si>
    <t>Parteneri
(asociati/
subcontractanti/
terti sustinatori)</t>
  </si>
  <si>
    <t>Sursa finantarii</t>
  </si>
  <si>
    <t>Data de inceput</t>
  </si>
  <si>
    <t>Data de finalizare prevazuta in contract</t>
  </si>
  <si>
    <t>Modificare a cuantumului pretului prin act aditional si data acestuia</t>
  </si>
  <si>
    <t>Valoare platita 
(cu TVA)</t>
  </si>
  <si>
    <t>Data efectuarii platii</t>
  </si>
  <si>
    <t>Pret final</t>
  </si>
  <si>
    <t>Obiect contract</t>
  </si>
  <si>
    <t>Status (finalizat/
in executie)</t>
  </si>
  <si>
    <t>Titlu contract</t>
  </si>
  <si>
    <t>contract 
lucrari</t>
  </si>
  <si>
    <t>contract 
servicii</t>
  </si>
  <si>
    <t>buget local</t>
  </si>
  <si>
    <t>Valoarea prevazuta in contract
 lei (fără TVA)</t>
  </si>
  <si>
    <t xml:space="preserve">Executarea contractului
</t>
  </si>
  <si>
    <t>cumparare
 directa</t>
  </si>
  <si>
    <t>.-</t>
  </si>
  <si>
    <t>achizitie
directa</t>
  </si>
  <si>
    <t>contract 
furnizare</t>
  </si>
  <si>
    <t>contract
servicii</t>
  </si>
  <si>
    <t>51/
18.04.2016</t>
  </si>
  <si>
    <t>SC Doragi Consulting SRL</t>
  </si>
  <si>
    <t>62/ 09.05.2016</t>
  </si>
  <si>
    <t>75A/ 26.05.2016</t>
  </si>
  <si>
    <t>in executie</t>
  </si>
  <si>
    <t>în execuţie</t>
  </si>
  <si>
    <t>preţul este
ferm şi
nu se
actualizează</t>
  </si>
  <si>
    <t>12.000
15.048</t>
  </si>
  <si>
    <t>24.06.2016
02.08.2016</t>
  </si>
  <si>
    <t>17.05.2015</t>
  </si>
  <si>
    <t>Recepția la terminarea lucrărilor</t>
  </si>
  <si>
    <t>în execuție</t>
  </si>
  <si>
    <t xml:space="preserve"> -</t>
  </si>
  <si>
    <t>Recepția finală a lucrărilor</t>
  </si>
  <si>
    <t>in derulare</t>
  </si>
  <si>
    <t xml:space="preserve">15 zile lucrătoare pt.prezentarea a două variante, 40 zile lucrătoare pt Studiu de Fezabilitate; 30 zile lucrătoare  de la aprobarea cu HCL a SF ului  pt. PT+DE+ PAC+CS </t>
  </si>
  <si>
    <t>contract furnizare</t>
  </si>
  <si>
    <t>117/
03.11.2016</t>
  </si>
  <si>
    <t>119/
14.11.2016</t>
  </si>
  <si>
    <t>Suprafata sintetica de joc 
aprobata EHF pentru desfasurarea meciului de handbal-sala Olimpia</t>
  </si>
  <si>
    <t>Achizitie carburant auto pt. 
autovehicule utilaje si echipamente pe baza de card -Comp.Situatii de Urgenta</t>
  </si>
  <si>
    <t>SC Solexpert 
Company SRL</t>
  </si>
  <si>
    <t>SC Lukoil 
Romania SRL</t>
  </si>
  <si>
    <t>SC Alex Dia 
Construct SRL</t>
  </si>
  <si>
    <t>PS</t>
  </si>
  <si>
    <t>la data semnarii p.v. de montaj</t>
  </si>
  <si>
    <t>In executie</t>
  </si>
  <si>
    <t>5/
16.02.2017</t>
  </si>
  <si>
    <t>SC Energypro 
Dezvoltare SRL</t>
  </si>
  <si>
    <t>Servicii de consultanta in eficienta energetica - Program imbunatatire eficienta energetica (PIEE)</t>
  </si>
  <si>
    <t>15/
15.03.2017</t>
  </si>
  <si>
    <t>SC Eurodraft 
Proiect Design SRL</t>
  </si>
  <si>
    <t>Proiectare si asistenta tehnica 
din partea proiectantului pt. Reabilitari blocuri Dambovita I</t>
  </si>
  <si>
    <t>18/
16.03.2017</t>
  </si>
  <si>
    <t>20/
22.03.2017</t>
  </si>
  <si>
    <t>Reabilitare imobil Clinica ORL
 + lift -Spital Clinic Municipal de Urgenta</t>
  </si>
  <si>
    <t xml:space="preserve">Reparatii, igienizari casa scarii si montat scara metalica la gradinita PS 1 </t>
  </si>
  <si>
    <t>SC Stareto SRL</t>
  </si>
  <si>
    <t>23/
29.03.2017</t>
  </si>
  <si>
    <t>24/
29.03.2017</t>
  </si>
  <si>
    <t>SC Romtim SRL</t>
  </si>
  <si>
    <t>Lot 2- Lucrari rutiere parcaje pe
 str. Lorena pt. Spitalul de Boli Infectioase V.Babes</t>
  </si>
  <si>
    <t>Lot 3- Lucrari Moderniz. Statie abur la Spitalul de Boli Infectioase V.Babes</t>
  </si>
  <si>
    <t>SC Formin SA</t>
  </si>
  <si>
    <t>SC Dinu 
Instal SRL- asociat</t>
  </si>
  <si>
    <t>În execuție</t>
  </si>
  <si>
    <t>suspendat</t>
  </si>
  <si>
    <t>28/
05.04.2017</t>
  </si>
  <si>
    <t>Proiectare si asistenta tehnica 
pt. Reabilitare blocuri zona Averesci I</t>
  </si>
  <si>
    <t>29/
05.04.2017</t>
  </si>
  <si>
    <t>Proiectare si asistenta tehnica 
pt. Reabilitare blocuri str. Stanciu nr.2; Cal. Martirilor nr.31; str. Stiintei nr.3-5</t>
  </si>
  <si>
    <t>34/
18.04.2017</t>
  </si>
  <si>
    <t xml:space="preserve"> Servicii de proiectare si
 asistenta tehnica din partea proiectantului pt. obiectivul: „Reabilitare termica blocuri de locuinte ZONA ARADULUI-TORONTALULUI I</t>
  </si>
  <si>
    <t>Eurodraft 
Proiect Design SRL</t>
  </si>
  <si>
    <t>Achizitie 
directa</t>
  </si>
  <si>
    <t>39/
24.04.2017</t>
  </si>
  <si>
    <t>Reabilitare constructii si
 instalatii la corp cladire atelier Colegiul Tehnic Regele Ferdinand- Str. Renasterii nr.24/A Timisoara</t>
  </si>
  <si>
    <t>SC Elimastro SRL</t>
  </si>
  <si>
    <t>43/
03.05.2017</t>
  </si>
  <si>
    <t xml:space="preserve"> Servicii de asistenta tehnica de
 specialitate prin diriginti de santier la obiectivul de investitii - Spitalul de Boli Infectioase si Pneumoftiziologie V. Babes, str.Ghe.Adam nr.13,Timisoara -LOT 1 Constructie statie epurare ape uzate</t>
  </si>
  <si>
    <t>Management 
Assess SRL</t>
  </si>
  <si>
    <t>44/
03.05.2017</t>
  </si>
  <si>
    <t xml:space="preserve"> Servicii de asistenta tehnica de
 specialitate prin diriginti de santier la obiectivul de investitii - Spitalul de Boli Infectioase si Pneumoftiziologie V. Babes, str.Ghe.Adam nr.13,Timisoara -LOT 2- Lucrari rutiere, parcaje</t>
  </si>
  <si>
    <t>45/
03.05.2017</t>
  </si>
  <si>
    <t xml:space="preserve"> Servicii de asistenta tehnica de
 specialitate prin diriginti de santier la obiectivul de investitii - Spitalul de Boli Infectioase si Pneumoftiziologie V. Babes, str.Ghe.Adam nr.13,Timisoara -LOT 3- Modernizare statie de abur</t>
  </si>
  <si>
    <t>53/
19.05.2017</t>
  </si>
  <si>
    <t xml:space="preserve"> Proiectare si asistenta tehnica din partea  proiectantului pentru obiectivul - Reabilitare termica blocuri de locuinte zona SOARELUI-ODOBESCU-COMPLEX, Timisoara</t>
  </si>
  <si>
    <t>Eurodraft Proiect Design SRL</t>
  </si>
  <si>
    <t>contract
 lucrari</t>
  </si>
  <si>
    <t>54/
24.05.2017</t>
  </si>
  <si>
    <t>Constructie statie de epurare la
 Spital V.Babes, Timisoara</t>
  </si>
  <si>
    <t>SC Romtim Instal
 SRL</t>
  </si>
  <si>
    <t>55/
24.05.2017</t>
  </si>
  <si>
    <t>Reabilitare cladire sala sport
 Scoala Generala nr. 18, str. Amforei nr. 6, Timisoara</t>
  </si>
  <si>
    <t>56/
25.05.2017</t>
  </si>
  <si>
    <t>Servicii de VERIFICARE a 
proiectelor pentru obiectivul - Reabilitare termica blocuri de locuinte zonaTake Ionescu - Torontalului</t>
  </si>
  <si>
    <t>SC Bau Proiect
 SRL</t>
  </si>
  <si>
    <t>Subcontractanti:
P.F.A.Daia Viorel;
SC Nagy Ca Proiect SRL</t>
  </si>
  <si>
    <t>57/
25.05.2017</t>
  </si>
  <si>
    <t>Servicii de VERIFICARE a 
proiectelor pentru obiectivul - Reabilitare termica blocuri de locuinte zona Lipovei-Plavat- Popa Sapca</t>
  </si>
  <si>
    <t>58/
25.05.2017</t>
  </si>
  <si>
    <t>Servicii de VERIFICARE a 
proiectelor pentru obiectivul - Reabilitare termica blocuri de locuinte str. Aries nr.20</t>
  </si>
  <si>
    <t>59/
25.05.2017</t>
  </si>
  <si>
    <t>Servicii de VERIFICARE a 
proiectelor pentru obiectivul - Reabilitare termica blocuri de locuinte zona Averescu I</t>
  </si>
  <si>
    <t>60/
25.05.2017</t>
  </si>
  <si>
    <t>Servicii de VERIFICARE a 
proiectelor pentru obiectivul - Reabilitare termica blocuri de locuinte zona Soarelui-Odobescu-Complex</t>
  </si>
  <si>
    <t>61/
25.05.2017</t>
  </si>
  <si>
    <t>Servicii de VERIFICARE a 
proiectelor pentru obiectivul - Reabilitare termica blocuri de locuinte zona Aradului-Torontalului I</t>
  </si>
  <si>
    <t>68/
06.06.2017</t>
  </si>
  <si>
    <t>Servicii de VERIFICARE a 
proiectelor pentru obiectivul - Reabilitare termica blocuri de locuinte zona Dambovita I</t>
  </si>
  <si>
    <t>69/
06.06.2017</t>
  </si>
  <si>
    <t>Servicii de VERIFICARE a 
proiectelor pentru obiectivul - Reabilitare termica blocuri de locuinte zona Bucovinei - zona Dorobanti I</t>
  </si>
  <si>
    <t>SC BN Business 
SRL</t>
  </si>
  <si>
    <t>78/
14.06.2017</t>
  </si>
  <si>
    <t>Servicii de VERIFICARE a 
documentatiei tehnico-economice pentru obiectivul - Reabilitare termica blocuri de locuinte str. Martir Ioan Stanciu nr.2-Cal.Martirilor 1989 nr.31- str. Stiintei nr.3-5</t>
  </si>
  <si>
    <t>74/
08.06.2017</t>
  </si>
  <si>
    <t xml:space="preserve"> Proiectare si asistenta tehnica din partea  proiectantului pentru obiectivul - Reabilitare termica blocuri de locuinte zona BUCOVINEI-DOROBANTI, Timisoara</t>
  </si>
  <si>
    <t xml:space="preserve"> Proiectare si asistenta tehnica din partea  proiectantului pentru obiectivul - Reabilitare termica blocuri de locuinte Splaiul Nicolae Titulescu 10A, Timisoara</t>
  </si>
  <si>
    <t>75/
08.06.2017</t>
  </si>
  <si>
    <t>77/
14.06.2017</t>
  </si>
  <si>
    <t>79/
14.06.2017</t>
  </si>
  <si>
    <t>Servicii de VERIFICARE a 
documentatiei tehnico-economice pentru obiectivul - Reabilitare termica blocuri de locuinte zona SOARELUI-SAGULUI-ODOBESCU</t>
  </si>
  <si>
    <t>Servicii de VERIFICARE a 
documentatiei tehnico-economice pentru obiectivul - Reabilitare termica blocuri de locuinte zona TAKE IONESCU- SOARELUI</t>
  </si>
  <si>
    <t>SC Management 
Assess SRL</t>
  </si>
  <si>
    <t>83/
20.06.2017</t>
  </si>
  <si>
    <t>Servicii de VERIFICARE a 
documentatiei tehnico-economice pentru obiectivul - Reabilitare termica blocuri de locuinteSplaiul Nicolae Titulescu nr.10A</t>
  </si>
  <si>
    <t>84/
21.06.2017</t>
  </si>
  <si>
    <t xml:space="preserve"> Proiectare si asistenta tehnica din partea  proiectantului pentru obiectivul - Reabilitare termica blocuri de locuinte zona Soarelui-Sagului-Odobescu, Timisoara</t>
  </si>
  <si>
    <t>93/
03.07.2017</t>
  </si>
  <si>
    <t xml:space="preserve"> Proiectare si asistenta tehnica din partea  proiectantului pentru obiectivul - Reabilitare termica blocuri de locuinte zona TAKE IONESCU - SOARELUI</t>
  </si>
  <si>
    <t>94/
03.07.2017</t>
  </si>
  <si>
    <t xml:space="preserve"> Proiectare si asistenta tehnica din partea  proiectantului pentru obiectivul - Reabilitare termica blocuri de locuinte zona CETATII - DAMBOVITA</t>
  </si>
  <si>
    <t>95/
03.07.2017</t>
  </si>
  <si>
    <t xml:space="preserve"> Proiectare si asistenta tehnica din partea  proiectantului pentru obiectivul - Reabilitare termica blocuri de locuinte zona LIPOVE I- PLAVAT - POPA SAPCA</t>
  </si>
  <si>
    <t>103/
11.07.2017</t>
  </si>
  <si>
    <t>Servicii de VERIFICARE a documentatiei tehnico-economice pentru obiectivul - Reabilitare termica blocuri de locuinte zona Circumvalatiunii-Dragalina</t>
  </si>
  <si>
    <t>SC Bau Proiect 
SRL</t>
  </si>
  <si>
    <t>104/
11.07.2017</t>
  </si>
  <si>
    <t>Servicii de VERIFICARE a documentatiei tehnico-economice pentru obiectivul - Reabilitare termica blocuri de locuinte zona Cetatii - Dambovita</t>
  </si>
  <si>
    <t>105/
11.07.2017</t>
  </si>
  <si>
    <t>Servicii de VERIFICARE a documentatiei tehnico-economice pentru obiectivul - Reabilitare termica blocuri de locuinte Piata Victoriei nr.5</t>
  </si>
  <si>
    <t>106/
11.07.2017</t>
  </si>
  <si>
    <t>Servicii de VERIFICARE a documentatiei tehnico-economice pentru obiectivul - Reabilitare termica blocuri de locuinte zona Cetatii - Sagului</t>
  </si>
  <si>
    <t>107/
11.07.2017</t>
  </si>
  <si>
    <t xml:space="preserve"> Proiectare si asistenta tehnica din partea  proiectantului pentru obiectivul -Cresterea eficientei energeticeprin reabilitare termica constructii si instalatii la Colegiul Tehnic Henri Coanda</t>
  </si>
  <si>
    <t>108/
11.07.2017</t>
  </si>
  <si>
    <t xml:space="preserve"> Proiectare si asistenta tehnica din partea  proiectantului pentru obiectivul -Cresterea eficientei energeticeprin reabilitare termica constructii si instalatii la Liceul Tehnologic de Industrie Alimentara</t>
  </si>
  <si>
    <t>111/
17.07.2017</t>
  </si>
  <si>
    <t>Servicii de proiectare si asistenta tehnica din  partea proiectantului  - Reabilitare termica bloc de locuinte str. Aries nr.20, Timisoara</t>
  </si>
  <si>
    <t>112/
17.07.2017</t>
  </si>
  <si>
    <t>Servicii de proiectare si asistenta tehnica din  partea proiectantului  - Reabilitare termica bloc de locuinte zona TAKE IONESCU -TORONTALULUI, Timisoara</t>
  </si>
  <si>
    <t>113/
17.07.2017</t>
  </si>
  <si>
    <t>Servicii de proiectare si asistenta tehnica din  partea proiectantului  - Reabilitare termica bloc de locuinte zona CETATII - SAGULUI, Timisoara</t>
  </si>
  <si>
    <t>114/
17.07.2017</t>
  </si>
  <si>
    <t>Servicii de verificare  - Reabilitare termica blocuri de locuinte zona CETATII - TORONTAL, Timisoara</t>
  </si>
  <si>
    <t>115/
17.07.2017</t>
  </si>
  <si>
    <t>Servicii de proiectare si asistenta tehnica din partea proiectantului  - Reabilitare termica bloc de locuinte zona CIRCUMVALATIUNII- DRAGALINA, Timisoara</t>
  </si>
  <si>
    <t>119/
25.07.2017</t>
  </si>
  <si>
    <t>Servicii de consultanta pentru intocmirea documentatiei privind analiza de risc la securitatea fizica</t>
  </si>
  <si>
    <t>SC Geva Consult
 SRL</t>
  </si>
  <si>
    <t>124/
09.08.2017</t>
  </si>
  <si>
    <t xml:space="preserve"> Servicii de proiectare si asistenta tehnica din partea proiectantului aferente obiectivului de investitii "DALI + PT Reabilitare Podul Mihai Viteazu"</t>
  </si>
  <si>
    <t>SC Pod Proiect 
SRL</t>
  </si>
  <si>
    <t>125/
18.08.2017</t>
  </si>
  <si>
    <t>Lucrari de extindere si reabilitare imobil str.Vasile Alecsandri nr.1” Timisoara</t>
  </si>
  <si>
    <t>SC Alex Dia Construct 
SRL</t>
  </si>
  <si>
    <t>127/
24.08.2017</t>
  </si>
  <si>
    <t>Asistenta tehnica de specialitate prin diriginti de santier pentru lucrarea "Extindere si reabilitare imobil - str. V. Alecsandri nr.1 Timisoara"</t>
  </si>
  <si>
    <t>130/
31.08.2017</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</si>
  <si>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</si>
  <si>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GRAPHIC 
SPACE SRL</t>
  </si>
  <si>
    <t>131/
31.08.2017</t>
  </si>
  <si>
    <t>Servicii de proiectare si asistenta tehnica din partea proiectantului pentru investitia "Cresterea eficientei energetice prin reabilitare contructii si instalatii la Spitalul clinic nr. 4, V. Babes - Timisoara la corpurile C2-7 din CF – respectiv corpurile Administrativ, Laboratoare, Spital TBC, Spital Infectioase I si II si Spalatorie, Farmacie, Atelier, Centrala Termica</t>
  </si>
  <si>
    <t>132/
31.08.2017</t>
  </si>
  <si>
    <t>Servicii de verificare a proiectelor pentru obiectivul:'REABILITARE TERMICA BLOC DE LOCUINTE INTRAREA DOINEI nr. 19-21-23-25-31"</t>
  </si>
  <si>
    <t>133/
31.08.2017</t>
  </si>
  <si>
    <t>Servicii de VERIFICARE a proiectelor pentru obiectivul - Reabilitare termica blocuri de locuinte ZONA ELISABETIN-SOARELUI, Timisoara</t>
  </si>
  <si>
    <t>136/
12.09.2017</t>
  </si>
  <si>
    <t>144/
28.09.2017</t>
  </si>
  <si>
    <t>Universitatea de Vest 
Timisoara</t>
  </si>
  <si>
    <t>Servicii de certcetari arheologice pentru Reabilitare imobil str. V.Alecsandri nr.1</t>
  </si>
  <si>
    <t>ordin 
de sistare</t>
  </si>
  <si>
    <t>73605,87 300267,69 88975,13</t>
  </si>
  <si>
    <t>ordin
de sistare</t>
  </si>
  <si>
    <t>sistat</t>
  </si>
  <si>
    <t>29.349
11.281</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</si>
  <si>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</si>
  <si>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146/
04.10.2017</t>
  </si>
  <si>
    <t>Servicii de verificare a proiectului pentru obiectivul „REABILITARE TERMICA BLOCURI DE LOCUINTE STR. CIRCUMVALATIUNII-ALEEA F.C. RIPENSIA”</t>
  </si>
  <si>
    <t>152/
16.10.2017</t>
  </si>
  <si>
    <t>Pod Proiect SRL</t>
  </si>
  <si>
    <t>Assistant HB SRL</t>
  </si>
  <si>
    <t>154/
17.10.2017</t>
  </si>
  <si>
    <t>Servicii de proiectare, respectiv intocmire SF pt. Fantana ornamentala muzicala in Mun.Timisoara</t>
  </si>
  <si>
    <t>Aqua Design SRL</t>
  </si>
  <si>
    <t>155/
17.10.2017</t>
  </si>
  <si>
    <t>Doragi Consulting
 SRL</t>
  </si>
  <si>
    <t>156/
19.10.2017</t>
  </si>
  <si>
    <t>Servicii de VERIFICARE a proiectelor pt. obiectivul - Reabilitare termica blocuri de locuinte ZONA SAGULUI - STADION, Timisoara</t>
  </si>
  <si>
    <t>158/
25.10.2017</t>
  </si>
  <si>
    <t>Servicii de proiectare si 
asistenta tehnica din partea proiectantului pentru obiectivul „Reabilitare termica bloc de locuinte str. GHEORGHE LAZAR nr.42”</t>
  </si>
  <si>
    <t>159/
25.10.2017</t>
  </si>
  <si>
    <t>Servicii de proiectare si 
asistenta tehnica din partea proiectantului pentru obiectivul „Reabilitare termica bloc de locuinte P-ta VICTORIEI nr.5”</t>
  </si>
  <si>
    <t>161/
31.10.2017</t>
  </si>
  <si>
    <t>162/
31.10.2017</t>
  </si>
  <si>
    <t xml:space="preserve"> Servicii de proiectare si asistenta tehnica din  partea proiectantului pentru obiectivul „Reabilitare termica blocuri de locuinte Str. Circumvalatiunii-Aleea F.C. Ripensia” </t>
  </si>
  <si>
    <t>163/
31.10.2017</t>
  </si>
  <si>
    <t xml:space="preserve">Servicii de proiectare si asistenta tehnica din  partea proiectantului pentru obiectivul „Reabilitare termica blocuri de locuinte ZONA ARADULUI-DOROBANTI-LIPOVEI” </t>
  </si>
  <si>
    <t>164/
02.11.2017</t>
  </si>
  <si>
    <t xml:space="preserve"> Servicii de VERIFICARE a proiectului pentru obiectivul „REABILITARE TERMICA BLOCI DE CUINTE STR. GHEORGHE LAZAR nr.42”</t>
  </si>
  <si>
    <t>Bau Proiect SRL</t>
  </si>
  <si>
    <t>165/
02.11.2017</t>
  </si>
  <si>
    <t>Servicii de VERIFICARE a proiectelor pentru obiectivul - Reabilitare termica blocuri de locuinte ZONA ARADULUI-DOROBANTI-LIPOVEI</t>
  </si>
  <si>
    <t>SC Romservice 
Telecomunicatii SRL</t>
  </si>
  <si>
    <t>167/
06.11.2017</t>
  </si>
  <si>
    <t xml:space="preserve">Servicii de proiectare si asistenta tehnica din  partea proiectantului pentru obiectivul „Reabilitare termica bloc de locuinte INTRAREA DOINEI NR. 19-21-23-25-31” </t>
  </si>
  <si>
    <t>SC Alpin Construct 
SRL</t>
  </si>
  <si>
    <t>Contract
 subsecvent servicii la AC 166/
06.11.2017</t>
  </si>
  <si>
    <t>168/
08.11.2017</t>
  </si>
  <si>
    <t>Contract subsecvent servicii la AC 166/06.11.2017
Servicii de reparatii si  intretinere a echipamentului de telefonie prin fir din dotarea Primariei Municipiului Timisoara</t>
  </si>
  <si>
    <t>169/
09.11.2017</t>
  </si>
  <si>
    <t xml:space="preserve">Contract de servicii de proiectare si asistenta tehnica din partea proiectantului aferente obiectivului de investitii “SF+PT Extindere la 4 benzi Calea Buziasului” </t>
  </si>
  <si>
    <t>177/
27.11.2017</t>
  </si>
  <si>
    <t>179/
07.12.2017</t>
  </si>
  <si>
    <t xml:space="preserve">Servicii de proiectare constand in SF + PT Complex sportiv zona Lipovei (bazin de inot acoperit, bazin de inot in aer liber, terenuri de tenis, teren multifinctional, alte amenajari interioare si exterioare) </t>
  </si>
  <si>
    <t>SC Rheinbrucke 
SRL</t>
  </si>
  <si>
    <t>180/
07.12.2017</t>
  </si>
  <si>
    <t>181/
08.12.2017</t>
  </si>
  <si>
    <t>Servicii de amenajare a 229.652 ha paduri proprietate a Mun.Timisoara</t>
  </si>
  <si>
    <t>SC Omni SRL</t>
  </si>
  <si>
    <t>182/
11.12.2017</t>
  </si>
  <si>
    <t>Intretinere si exploatare sisteme de informare si comunicare facil pentru cetateni- panouri informative SMIS 31468</t>
  </si>
  <si>
    <t>Pro Dance Show 
SRL</t>
  </si>
  <si>
    <t>183/
15.12.2017</t>
  </si>
  <si>
    <t>Metallic Eye SRL</t>
  </si>
  <si>
    <t>184/
18.12.2017</t>
  </si>
  <si>
    <t xml:space="preserve">Servicii de proiectare SF+PT Modernizare strazi zona Alexandru Xenopol – Banul Severinului – Adam Mickievici” </t>
  </si>
  <si>
    <t>Assistent HB SRL</t>
  </si>
  <si>
    <t>185/
18.12.2017</t>
  </si>
  <si>
    <t xml:space="preserve"> Furnizarea ENERGIE 
ELECTRICA </t>
  </si>
  <si>
    <t>negociere
fara 
publicare
prealabila</t>
  </si>
  <si>
    <t>Enel Energie SA</t>
  </si>
  <si>
    <t>186/
18.12.2017</t>
  </si>
  <si>
    <t xml:space="preserve"> Servicii de asistenta tehnica de specialitate prin diriginti de santier pentru obiectivul de investitii: ”Alimentare cu apa industriala prin foraje publice" </t>
  </si>
  <si>
    <t>187/
19.12.2017</t>
  </si>
  <si>
    <t xml:space="preserve"> Contract de servicii de editare si tiparire a 500 exemplare brosuri de promovare a Municipiului Timisoara din care 250 exemplare în limba romana si 250 exemplare în limba engleza</t>
  </si>
  <si>
    <t>Selado Com SRL</t>
  </si>
  <si>
    <t>190/
20.12.2017</t>
  </si>
  <si>
    <t xml:space="preserve"> Achizitie constructii modulare cu destinatia spatii de invatamant pentru 6 sali de clasa la Scoala Gimnaziala nr.30, str. Astrilor nr.13, Timisoara </t>
  </si>
  <si>
    <t>Demcar 2000 SRL</t>
  </si>
  <si>
    <t>Asociat:
Colectiv 
Energy SRL</t>
  </si>
  <si>
    <t>191/
20.12.2017</t>
  </si>
  <si>
    <t>Servicii de dezvoltare, mentenanta, asistenta tehnica si actualizare software pentru Sistemul Informatic Financiar-Contabil Integrat e-Xpert bugetar</t>
  </si>
  <si>
    <t>SC Adi Com Soft 
SRL</t>
  </si>
  <si>
    <t>192/
21.12.2017</t>
  </si>
  <si>
    <t xml:space="preserve">Servicii de intretinere curenta a vestigiilor si obiectelor de arta urbana din Centrul Istoric al Municipiului Timisoara, puse in valoare in urma derularii investitiei cu cod SMIS 31507 </t>
  </si>
  <si>
    <t>Constructim SRL</t>
  </si>
  <si>
    <t xml:space="preserve"> Servicii de proiectare si asistenta tehnica din partea proiectantului pentru obiectivul „Reabilitare termica blocuri de locuinte Zona ELISABETIN - SOARELUI”</t>
  </si>
  <si>
    <t xml:space="preserve"> Servicii de proiectare si asistenta tehnica din partea proiectantului pentru obiectivul „Reabilitare termica blocuri de locuinte ZONA CETATII - TORONTAL” </t>
  </si>
  <si>
    <t xml:space="preserve">Servicii de proiectare si asistenta tehnica din partea proiectantului aferente obiectivului de investitii „DALI+PT Rebilitare Podul Iuliu Maniu (Muncii)” </t>
  </si>
  <si>
    <t>Servicii de asistenta tehnica prin diriginti de santier pentru obiectivul de investitii- Reabilitare PODUL EROILOR</t>
  </si>
  <si>
    <t>121.395/  11.09.2017</t>
  </si>
  <si>
    <t>la data semnarii contractului de finantare</t>
  </si>
  <si>
    <t xml:space="preserve">ordin incepere lucrari din 29.12.2017 </t>
  </si>
  <si>
    <t>45 zile de la data emiterii ordinului de incepere lucrari</t>
  </si>
  <si>
    <t>in executie cota montaj 17.300 lei</t>
  </si>
  <si>
    <t>1/
03.01.2018</t>
  </si>
  <si>
    <t xml:space="preserve">Servicii de asistenta tehnica de specialitate prin diriginti de santier pentru obiectivul de investitii „Realizare drumuri de legatura si utilitati aferente, intre str.Popa Sapca, Cal.Aradului si str. Oituz” </t>
  </si>
  <si>
    <t>SC Assistent HB 
SRL</t>
  </si>
  <si>
    <t>13/
05.02.2018</t>
  </si>
  <si>
    <t>Servicii DALI + PT Reabilitarea strazilor Gospodarilor – Apicultorilor – Anton Pavlovici Cehov</t>
  </si>
  <si>
    <t>SC Procad SRL</t>
  </si>
  <si>
    <t>asociat:
Triskele
SRL</t>
  </si>
  <si>
    <t>14/
05.02.2018</t>
  </si>
  <si>
    <t>Servicii de proiectare SF+PTamenajare strazi zona Blascovici”</t>
  </si>
  <si>
    <t>16/
05.02.2018</t>
  </si>
  <si>
    <t>Servicii de proiectare si asistenta tehnica din partea proiectantului pentru obiectivul „Reabilitare termica blocuri de locuinte Zona SAGULUI - STADION”</t>
  </si>
  <si>
    <t>SC Stigma Buolding 
Management SRL</t>
  </si>
  <si>
    <t>17/
12.02.2018</t>
  </si>
  <si>
    <t xml:space="preserve"> Servicii de proiectare si asistenta tehnica din partea proiectantului aferente obiectivului de investitii “Modernizare strazi zona Orastie - Alpinistilor”</t>
  </si>
  <si>
    <t>SC Beta Tehnic 
SRL</t>
  </si>
  <si>
    <t>Subcontractanti:
Gauss SRL
Cara SRL</t>
  </si>
  <si>
    <t>18/
20.02.2018</t>
  </si>
  <si>
    <t xml:space="preserve">SF + PT Extindere la 4 benzi strada Pictor Ion Zaicu-Aristide Demetriade” </t>
  </si>
  <si>
    <t>Path s Rout SRL</t>
  </si>
  <si>
    <t>Subcontractanti:
Pro Wasser-AT SRL
Cara SRL
Mecatron SRL
Capabil SRL
Via Expert SRL
Ingrut SRL
Prometer SRL</t>
  </si>
  <si>
    <t>28/
12.03.2018</t>
  </si>
  <si>
    <t>29/
12.03.2018</t>
  </si>
  <si>
    <t>32/
15.03.2018</t>
  </si>
  <si>
    <t>34/
16.03.2018</t>
  </si>
  <si>
    <t>Backup Technology SRL</t>
  </si>
  <si>
    <t>Mon Alin Petro 
Construct SRL</t>
  </si>
  <si>
    <t>Stigma Building 
Management SBM SRL</t>
  </si>
  <si>
    <t>Black Light SRL</t>
  </si>
  <si>
    <t>Asociat:
Doragi Consulting SRL</t>
  </si>
  <si>
    <t>Servicii de proiectare DALI+PT “Reabilitare Piata 
Victoriei Timisoara”</t>
  </si>
  <si>
    <t xml:space="preserve"> Ctr.subsecvent de servicii la AC 1/08.01.2016
Servicii din domeniul topografiei si cadastrului necesare PMT</t>
  </si>
  <si>
    <t xml:space="preserve"> Servicii de proiectare si asistenta tehnica din partea 
proiectantului, aferente obiectivului de investitii “DALI+PT Pasarela Gelu-Crizantemelor”</t>
  </si>
  <si>
    <t>contract
lucrari</t>
  </si>
  <si>
    <t>Ctr.
subsecvent de servicii la AC 1/
08.01.2016</t>
  </si>
  <si>
    <t>35/
28.03.2018</t>
  </si>
  <si>
    <t>37/
30.03.2018</t>
  </si>
  <si>
    <t>38/
30.03.2018</t>
  </si>
  <si>
    <t>40/
30.03.2018</t>
  </si>
  <si>
    <t>Servicii de verificare tehnica de calitate a obiectivului
 “Reabilitare Piata Victoriei, Timisoara”, faza DALI+PT</t>
  </si>
  <si>
    <t xml:space="preserve"> Servicii de verificare a proiectului pentru obiectivul
 „Reabilitare termica blocuri de locuinte Zona ARADULUI – PLAVAT ” </t>
  </si>
  <si>
    <t>Servicii de verificare a proiectului pentru obiectivul 
„Reabilitare termica blocuri de locuinte Zona LIPOVEI ”</t>
  </si>
  <si>
    <t xml:space="preserve">Contract de lucrari aferente obiectivului de investitii ,,Reabilitare Podul Eroilor” </t>
  </si>
  <si>
    <t>Rheinbrucke SRL</t>
  </si>
  <si>
    <t>Super construct 
SRL</t>
  </si>
  <si>
    <t>Asociat:
Pod Construct SRL</t>
  </si>
  <si>
    <t>198374,97
136169,26
4843,5 179726,32 182085,17 120869,01 144938,12 116620,00</t>
  </si>
  <si>
    <t>166823,76 76679,39 153625,36</t>
  </si>
  <si>
    <t>60 zile dupa aprobare SF prin HCL</t>
  </si>
  <si>
    <t>17.10.2017 29.11.2017 31,01,2017</t>
  </si>
  <si>
    <t>20,12,2017</t>
  </si>
  <si>
    <t>20,12,2018</t>
  </si>
  <si>
    <t>01.01.2018</t>
  </si>
  <si>
    <t>31.12.2018</t>
  </si>
  <si>
    <t>41/
02.04.2018</t>
  </si>
  <si>
    <t xml:space="preserve"> Expertiza tehnica pentru cladirea fostei gradinite PP 14 situata pe B-dul 16 Decembrie 1989, nr.28</t>
  </si>
  <si>
    <t>Imobles Plan SRL</t>
  </si>
  <si>
    <t>ETA 2U SRL</t>
  </si>
  <si>
    <t>44/
03.04.2018</t>
  </si>
  <si>
    <t>Servicii de colectare, transport si eliminare reziduri  medicale</t>
  </si>
  <si>
    <t>A.Dir.</t>
  </si>
  <si>
    <t>Pro Air Clean Ecologic 
SA</t>
  </si>
  <si>
    <t>48/
19.04.2018</t>
  </si>
  <si>
    <t>Intretinere, tratare apa, igienizare, curatare 
echipamente tehnice in incinta Complexului Sportiv Bega</t>
  </si>
  <si>
    <t>Cortec Solutions 
SRL</t>
  </si>
  <si>
    <t>49/
23.04.2018</t>
  </si>
  <si>
    <t>Contract servicii de Furnizare, amenajare si intretinere plante floricole ornamentale PMT</t>
  </si>
  <si>
    <t>Regalia Red SRL</t>
  </si>
  <si>
    <t>Orange Romania 
SA</t>
  </si>
  <si>
    <t>52/
07.05.2018</t>
  </si>
  <si>
    <t>Intretinere si dezvoltare portal 
PMT</t>
  </si>
  <si>
    <t>Neg.f.p.a.</t>
  </si>
  <si>
    <t>Expertissa 
Timisoara SA</t>
  </si>
  <si>
    <t>Alfa Software SA</t>
  </si>
  <si>
    <t>55/
07.05.2018</t>
  </si>
  <si>
    <t>Servicii avand ca obiect: „Expertizare +DALI+PT 
reabilitare corp cladire Scoala D+P+2E (inlocuire acoperis nou) din Timisoara, str. Regele Carol nr.11 colt cu str. Dragalina nr.8 in CF pe hartie”</t>
  </si>
  <si>
    <t>58/
22.05.2018</t>
  </si>
  <si>
    <t>62/
25.05.2018</t>
  </si>
  <si>
    <t>Prosoft ++ SRL</t>
  </si>
  <si>
    <t xml:space="preserve"> Contract de servicii de proiectare ,,SF+PT Zona 
sportiva si de agrement Calea Buziasului: bazin de înot acoperit, bazin în aer liber, teren rugby/fotbal, tribune, alte amenajari exterioare, str. N.D.Cocea, str. Legumiculturii, str. Recoltei Timisoara”</t>
  </si>
  <si>
    <t xml:space="preserve">Contract subsecvent de servicii la AC 1/08.01.2016
Servicii din domeniul topografiei si cadastrului necesare pentru promovarea Mun.Timisoara </t>
  </si>
  <si>
    <t>Contract
 subsecvent de servicii la AC 1/08.01.2016</t>
  </si>
  <si>
    <t>67/
06.06.2018</t>
  </si>
  <si>
    <t>68/
07.06.2018</t>
  </si>
  <si>
    <t>69/
07.06.2018</t>
  </si>
  <si>
    <t>Expertissa Timisoara 
SRL</t>
  </si>
  <si>
    <t>Assistent HB</t>
  </si>
  <si>
    <t>Alpin Construct 
SRL</t>
  </si>
  <si>
    <t xml:space="preserve"> Servicii de proiectare si asistenta tehnica din partea
 proiectantului pentru investitia - “SF+PT constructive cladire cu destinatia Cresa str. COCEA”</t>
  </si>
  <si>
    <t xml:space="preserve"> Servicii de proiectare si asistenta tehnica din partea
 proiectantului pentru investitia - “SF+PT constructie cladire cu destinatia cresa in zona de NORD”</t>
  </si>
  <si>
    <t>74/
14.06.2018</t>
  </si>
  <si>
    <t>Contract subsecvent furnizare la AC 70/06.06.2017
Hartie pt. fotocopiatoare si plottere</t>
  </si>
  <si>
    <t>Contract 
subsecvent furnizare la AC 70/
06.06.2017</t>
  </si>
  <si>
    <t>nu e cazul</t>
  </si>
  <si>
    <t>21,06,2018</t>
  </si>
  <si>
    <t>20,06,2019</t>
  </si>
  <si>
    <t>03,07,2018</t>
  </si>
  <si>
    <t>31.01.01.2018</t>
  </si>
  <si>
    <t>1.808,80
1.808,80
1.808,80
1.808,80
5947,56
8274,89
1808,80
1.808,80</t>
  </si>
  <si>
    <t>31.01.2018
12.02.2018
11.03.2018
18,04,2018
26,04,2018
3,05,2018
17,05,2017
19,06,2018</t>
  </si>
  <si>
    <t>80/
06.07.2018</t>
  </si>
  <si>
    <t>Servicii de livrare vouchere de vacanta</t>
  </si>
  <si>
    <t>Adir</t>
  </si>
  <si>
    <t>Edenred Romania SRL</t>
  </si>
  <si>
    <t>0,01</t>
  </si>
  <si>
    <t>81/
06.07.2018</t>
  </si>
  <si>
    <t>Hospital Project &amp; 
Consulting SRL</t>
  </si>
  <si>
    <t>82/
06.07.2018</t>
  </si>
  <si>
    <t>Fidox SRL</t>
  </si>
  <si>
    <t>84/
12.07.2018</t>
  </si>
  <si>
    <t>Servicii de VERIFICARE a proiectului pentru 
obiectivul - SF+PT Complex Sportiv zona Lipovei (bazin de inot acoperit, bazin de inot in aer liber, terenuri de tenis, teren multifunctional, alte amenajari interioare si exterioare) str. Verde, Silistra – zona Lipovei</t>
  </si>
  <si>
    <t>Global Design SRL</t>
  </si>
  <si>
    <t>ADir.</t>
  </si>
  <si>
    <t>Happy Pet SRL</t>
  </si>
  <si>
    <t>92/
31.07.2018</t>
  </si>
  <si>
    <t>Servicii financiare de asistenta pentru contractarea de catre achizitor a unui credit bancar de maxim 100 milioane ron</t>
  </si>
  <si>
    <t xml:space="preserve">Thepesia Corporate Advisory SRL
</t>
  </si>
  <si>
    <t>94/
07.08.2018</t>
  </si>
  <si>
    <t>96/
09.08.2018</t>
  </si>
  <si>
    <t>Holisun SRL</t>
  </si>
  <si>
    <t>97/
21.08.2018</t>
  </si>
  <si>
    <t>Reabilitare acoperis tip sarpanta la Scoala Gimnazila 
nr. 19, Bv. Cetatii nr.24, Timisoara</t>
  </si>
  <si>
    <t>Zitico SRL</t>
  </si>
  <si>
    <t>99/
27.08.2018</t>
  </si>
  <si>
    <t>Diriginti pentru Servicii de mentenanta/intretinere a 
siturilor istorice din Centru Istoric al Mun. Timisoara</t>
  </si>
  <si>
    <t>Negociere
f.p.a.p.</t>
  </si>
  <si>
    <t>SC Art History 
Construct SRL</t>
  </si>
  <si>
    <t>100/
28.08.2018</t>
  </si>
  <si>
    <t>Rheinbruke SRL</t>
  </si>
  <si>
    <t>Q Test SA</t>
  </si>
  <si>
    <t>103/
30.08.2018</t>
  </si>
  <si>
    <t>Servicii de proiectare (SF) aferente obiectivului de 
investitii “Executie fantana ornamentala –GALERIA 1”</t>
  </si>
  <si>
    <t>104/
31.08.2018</t>
  </si>
  <si>
    <t>Servicii de intocmire documentatie tehnica si 
conformare pentru obtinerea autorizatiei de securitate la incendiu la Colegiul National C.D.Loga</t>
  </si>
  <si>
    <t>Subcontractant
1.Artkraft SRL
2.High A&amp;M Security SRL</t>
  </si>
  <si>
    <t>107/
19.09.2018</t>
  </si>
  <si>
    <t>108/
27.09.2018</t>
  </si>
  <si>
    <t>Edenred Romania
 SRL</t>
  </si>
  <si>
    <t>SC Prodao ING 
SRL</t>
  </si>
  <si>
    <t>Tiparire vouchere de vacanta pt. salariatii Serviciului
Public de AsistentaMedicala Scolara Timisoara (157)</t>
  </si>
  <si>
    <t>Servicii de proiectare si asistentă tehnică din partea 
proiectantului pentru DALI+ET+AE+DTAC+PT, “Reabilitare fatada si inlocuire tamplarie exterioara la corp cladire Primaria Municipiului Timisoara din B-dul C.D. Loga nr.1”</t>
  </si>
  <si>
    <t>nu s-a dat O.I</t>
  </si>
  <si>
    <t xml:space="preserve">in exercitiu </t>
  </si>
  <si>
    <t xml:space="preserve">la data semnarii procesului verbal de receptie a lucrarilor </t>
  </si>
  <si>
    <t xml:space="preserve">17.05.2018
19.06.2018
04.07.2018 13,08,2018  07,09,2018  </t>
  </si>
  <si>
    <t>la receptia finala a lucrarilor de executie,  a obiectivului "Reconstructia ecologica a baltii de pe strada Lamaitei, Timisoara" dupa expirarea perioadei de garantie</t>
  </si>
  <si>
    <t>17.560,20
456,28
461,16
259.040,86
310.515,18
156.925,25
106.139,62
107.758,43</t>
  </si>
  <si>
    <t>14.02.2018
19.03.2018
23.04.2018
30.05.2018
26.06.2018
13.08.2018
12.09.2018
09.10.2018</t>
  </si>
  <si>
    <t>52.850
5.250
5.250
5.250</t>
  </si>
  <si>
    <t xml:space="preserve">
29,05,2018
05.07.2018
24.07.2018
30.08.2018</t>
  </si>
  <si>
    <t>111/
01.10.2018</t>
  </si>
  <si>
    <t>Ctr.subsecv. de servicii la AC 1/ 08.01.2016</t>
  </si>
  <si>
    <t>120/
08.10.2018</t>
  </si>
  <si>
    <t>Ctr.subsecvent de servicii la AC 1/08.01.2016
Servicii din domeniul topografiei si cadastrului pt. PMT</t>
  </si>
  <si>
    <t>121/
09.10.2018</t>
  </si>
  <si>
    <t>Proiectare şi execuţie lucrări aferente obiectivului de
investitii ,,Executie utilitati bloc locuinte ANL str. I.I. De la Brad 1/E etapa I-pt specialisti în sanatate, HCL 384/2017”</t>
  </si>
  <si>
    <t>Formin SA</t>
  </si>
  <si>
    <t>Asociat:
Edil Proiect 
SRL</t>
  </si>
  <si>
    <t>122/
10.10.2018</t>
  </si>
  <si>
    <t>Alimentare cu apa industriala 
prin foraje publice</t>
  </si>
  <si>
    <t>123/
12.10.2018</t>
  </si>
  <si>
    <t>124/
12.10.2018</t>
  </si>
  <si>
    <t>A.dir.</t>
  </si>
  <si>
    <t>127/
31.10.2018</t>
  </si>
  <si>
    <t>Servicii de golire cosuri pe 
raza Mun.Timisoara</t>
  </si>
  <si>
    <t>Lemings SRL</t>
  </si>
  <si>
    <t>Byblosart SRL</t>
  </si>
  <si>
    <t>134/
27.11.2018</t>
  </si>
  <si>
    <t>135/
03.12.2018</t>
  </si>
  <si>
    <t>137/
12.12.2018</t>
  </si>
  <si>
    <t>138/
14.12.2018</t>
  </si>
  <si>
    <t>140/
19.12.2018</t>
  </si>
  <si>
    <t>finantare</t>
  </si>
  <si>
    <t>Megatronic Word 
Productions SRL</t>
  </si>
  <si>
    <t>Viz Construct Specialist
 SRL</t>
  </si>
  <si>
    <t>Informare si publicitate proiect-Blocuri str. Ripensia, 
Bv.Coposu, ….., SMIS 2014+116928</t>
  </si>
  <si>
    <t>Serviciu de imprastiat mecanic material antiderapant
 (sare) in Mun.Timisoara</t>
  </si>
  <si>
    <t>Actualizare program legislativ</t>
  </si>
  <si>
    <t>Centrul Teritorial de Calcul Electronic SA</t>
  </si>
  <si>
    <t>Drumuri 
Municipale Timisoara SA</t>
  </si>
  <si>
    <t>144/
27.12.2018</t>
  </si>
  <si>
    <t>145/
27.12.2018</t>
  </si>
  <si>
    <t>A.Dir</t>
  </si>
  <si>
    <t>BN Business SRL</t>
  </si>
  <si>
    <t>Ria Design Consulting
SRL</t>
  </si>
  <si>
    <t>Servicii de verificare tehnica a proiectului – Modernizarea Scuarului Piata Crucii</t>
  </si>
  <si>
    <t>Servicii de verificare tehnica a proiectului – Modernizare Parcul Copiilor</t>
  </si>
  <si>
    <t>146/
28.12.2018</t>
  </si>
  <si>
    <t>Furnizare energie electrica</t>
  </si>
  <si>
    <t>Negociere
f.p.a.p.
Bursa de Marfuri</t>
  </si>
  <si>
    <t>Informare si publicitate proiect
-Blocuri Dambovita I</t>
  </si>
  <si>
    <t>Servicii de asistenta tehnica de specialitate prin diriginti de santier pentru realizarea obiectivului de investitii “Extindere Spital Clinic Municipal de Urgenta Timisoara cu un corp de constructie pentru un nou laborator de radioterapie si acces principal pentru vizitatori si ambulatoriu”</t>
  </si>
  <si>
    <t>Furnizare soft „APLICATIE MOBILA de TURISM” pentru Primăria Municipiului Timisoara</t>
  </si>
  <si>
    <t>Servicii de proiectare si asistenta tehnica din partea
proiectantului "Expertizare + AE+ DALI+PT reabilitare corp cladire internat apartinand Liceu Henri Coanda, din Timisoara, str. C. Brediceanu nr. 35-39</t>
  </si>
  <si>
    <t xml:space="preserve">          110670 
            51527 
              4284  </t>
  </si>
  <si>
    <t>3088,06  
2628,00 
1954,37</t>
  </si>
  <si>
    <t>7,104,30; 5,926,20; 5,926,20; 5,926,20; 5,926,20; 5,926,20; 5,926,20;</t>
  </si>
  <si>
    <t xml:space="preserve">11.06.2018; 05.07.2018; 08.08.2018; 28.08.2018; 12.10.2018; 06.11.2018; 05.12.2018   </t>
  </si>
  <si>
    <t>sistat in
28.12.2018</t>
  </si>
  <si>
    <t>în derulare</t>
  </si>
  <si>
    <t>14756
6426
7735</t>
  </si>
  <si>
    <t>SF + PT Amenajare strada 
SPATARUL MILESCU</t>
  </si>
  <si>
    <t xml:space="preserve">10710
10710
10710       
10710       
10710 </t>
  </si>
  <si>
    <t>Proiectere - SF+PT constructie si echipare infrastructura pentru educatie timpurie anteprescolara in Municipiul Timisoara, Calea Bogdaanestilor</t>
  </si>
  <si>
    <t>1/
03.01.2019</t>
  </si>
  <si>
    <t>Ctr. subsecvent de servicii la AC 166/06.11.2017
Reparatii si intretinere echipament de telefonie</t>
  </si>
  <si>
    <t>Romservice 
Telecomunicatii SRL</t>
  </si>
  <si>
    <t>ctr.servicii</t>
  </si>
  <si>
    <t>3/
15.01.2019</t>
  </si>
  <si>
    <t>Servicii de imprastiat mecanic material antiderapant (sare) in Municipiul Timisoara</t>
  </si>
  <si>
    <t>Drumuri Municipale Timisoara SA</t>
  </si>
  <si>
    <t>fonduri     
nerambursabile</t>
  </si>
  <si>
    <t>Prim Audit SRL</t>
  </si>
  <si>
    <t>12/
30.01.2019</t>
  </si>
  <si>
    <t>SDALI+PT reparatii capitale corp cantina la Spitalul Clinic de Urgente pentru copii Louis Turcanu, Timisoara, Piata Regina Maria (Dr.Iosif Nemoianu) nr.2</t>
  </si>
  <si>
    <t>Graphic Space SRL</t>
  </si>
  <si>
    <t>ctr.furnizare</t>
  </si>
  <si>
    <t>13/
30.01.2019</t>
  </si>
  <si>
    <t>Furnizare Upgrade licenta antivirus pentru Primaria Municipiului Timisoara</t>
  </si>
  <si>
    <t>Printopia SRL</t>
  </si>
  <si>
    <t>14/
30.01.2019</t>
  </si>
  <si>
    <t>Servicii de golit cosuri in Timisoara</t>
  </si>
  <si>
    <t>Horticultura SA</t>
  </si>
  <si>
    <t>15/
01.02.2019</t>
  </si>
  <si>
    <t>Servicii de audit energetic proiect Reabilitare blocuri zona Dambovita I, SMIS 2014+:117520</t>
  </si>
  <si>
    <t>Shumicon SRL</t>
  </si>
  <si>
    <t>16/
11.02.2019</t>
  </si>
  <si>
    <t>Servicii de curatenie şi igienizare a imobilelor cu destinatia de sali şi gradini de spectacol cinematografic din Municipiul Timisoara</t>
  </si>
  <si>
    <t>T.T. &amp; CO Solaria
Grup SRL</t>
  </si>
  <si>
    <t>Brantner Servicii 
Ecologice SRL</t>
  </si>
  <si>
    <t>Sulfatim SRL</t>
  </si>
  <si>
    <t>Prisacariu Build &amp; Construct SRL</t>
  </si>
  <si>
    <t>20/
14.02.2019</t>
  </si>
  <si>
    <t>21/
15.02.2019</t>
  </si>
  <si>
    <t>22/
18.02.2019</t>
  </si>
  <si>
    <t>24/
27.02.2019</t>
  </si>
  <si>
    <t>25/
01.03.2019</t>
  </si>
  <si>
    <t>H.C.&amp;D. 
Construct SRL</t>
  </si>
  <si>
    <t>Klass Enterprise 
SRL</t>
  </si>
  <si>
    <t>fonduri 
nerambursabile</t>
  </si>
  <si>
    <t>ctr.lucrari</t>
  </si>
  <si>
    <t>ctr.
subsecvent de servicii la AC 1/ 08.01.2016</t>
  </si>
  <si>
    <t>Ctr. subsecvent de servicii la AC 1/08.01.2016
Servicii din domeniul topografiei si cadastrului pt. PMT</t>
  </si>
  <si>
    <t>Servicii de asistenţă tehnică prin diriginţi de şantier pentru obiectivul de investiţie: ,, Executie utilităţi bloc locuinţe ANL str. I.I. De la Brad 1/E etapa I-pt specialişti în sănătate, HCL 384/2017”</t>
  </si>
  <si>
    <t>Audit financiar proiect SMIS 116928 Imbunatatirea ef.energetice str. F.C.Ripensia-Coposu, M.Caceu</t>
  </si>
  <si>
    <t>Lucrai suplimentare (PT+ executie lucrari suplimentare) la obiectivul – Extindere Corp B, sectiile chirurgie prematuri si laborator pneumoftiziologie si reabilitare cladire existenta la Spitalul LOUIS TURCANU din Timisoara, str. I. Nemoianu-Dr. L. Gabor, colt cu str. Braila</t>
  </si>
  <si>
    <t>Executia lucrarilor pentru obiectivul „Reabilitare termica prin montare de termosistem pe faţada Grădinitei P.P 11, str. Versului, nr.2</t>
  </si>
  <si>
    <t>27/
12.03.2019</t>
  </si>
  <si>
    <t>28/
12.03.2019</t>
  </si>
  <si>
    <t>Servicii de proiectare și asistenta tehnica din partea proiectantului pentru obiectivul de investitii: “DALI +PT Reabilitare imobil Cinematograful Victoria, Str.C.Porumbescu nr.2, P-ta N.Balcescu nr.7-8,Timisoara”</t>
  </si>
  <si>
    <t>Servicii de proiectare si asistenta tehnica din partea proiectantului pentru obiectivul: „DALI+PT Reabilitare imobil Cinematograf Dacia situat in Timisoara, Str. Burebista nr.5”</t>
  </si>
  <si>
    <t>30/
14.03.2019</t>
  </si>
  <si>
    <t>33/
29.03.2019</t>
  </si>
  <si>
    <t>Servicii de proiectare”DALI+PT Reabilitare și refuncționalizare imobil Filarmonica Banatul, str. C.D. Loga nr 2, Timisoara”</t>
  </si>
  <si>
    <t>Servicii de asistenta tehnica de specialitate din partea dirigintelui de santier pentru obiectivul de investitii: „Construire corp 2 al Liceului Teoretic Nikolaus Lenau pentru Scoala Gimnaziala Nikolaus Lenau din Timisoara, str. Popa Sapca nr.5”</t>
  </si>
  <si>
    <t>Deinra SRL</t>
  </si>
  <si>
    <t>PGA Markers 
SRL</t>
  </si>
  <si>
    <t>in exercitiu</t>
  </si>
  <si>
    <t xml:space="preserve"> - </t>
  </si>
  <si>
    <t>92,58
56,17
56,17
53,55
158,27
158,27
64.34
39.51
37.13
90.44
345.70</t>
  </si>
  <si>
    <t>22.05.2018
03.07.2018
21.07.2018
24.07.2018
09.08.2018
02.10.2018
06.11.2018
29.11.2019
14.02.2019
21.03.2019
23.04.2019</t>
  </si>
  <si>
    <t>ctr. servicii</t>
  </si>
  <si>
    <t>35/
01.04.2019</t>
  </si>
  <si>
    <t>Servicii pentru întocmire ,,Documentatie pentru avizare și autorizare ISU a clădirii situate B-dul C.D.Loga nr.1 – Primăria Municipiului Timișoara”</t>
  </si>
  <si>
    <t>Prodao-ING SRL</t>
  </si>
  <si>
    <t>ctr. Lucrari</t>
  </si>
  <si>
    <t>36/
03.04.2019</t>
  </si>
  <si>
    <t>Executia lucrarilor pentru obiectivul „Reabilitare termica prin montare termosistem pe fatada Gradinitei P.P.27,” din Timişoara, str.Brandusei, nr.15</t>
  </si>
  <si>
    <t>37/
03.04.2019</t>
  </si>
  <si>
    <t>Asistenta tehnica prin diriginti de santier pentru obiectivul de investitie Modernizarea Parcului Cetatii (Civic)</t>
  </si>
  <si>
    <t>Smart Consulting SRL</t>
  </si>
  <si>
    <t>38/
04.04.2019</t>
  </si>
  <si>
    <t>Servicii de proiectare SF+PT Zona sportivă şi de agrement - bazin de inot acoperit, bazin in aer liber, teren de tenis, alte amenajări exterioare, Calea Şagului, Str. Paul Constantinescu, Timisoara</t>
  </si>
  <si>
    <t>PGA MARKERS</t>
  </si>
  <si>
    <t>Coral Impex SRL</t>
  </si>
  <si>
    <t>Ctr. subsecvent de servicii la AC 27/08.03.2018</t>
  </si>
  <si>
    <t>41/
05.04.2019</t>
  </si>
  <si>
    <t>Ctr. subsecvent de servicii la AC 27/08.03.2018
Echipamente pt. retea Date-voce a PMT</t>
  </si>
  <si>
    <t>Ctr. subsecvent de servicii la AC 26/08.03.2018</t>
  </si>
  <si>
    <t>42/
05.04.2019</t>
  </si>
  <si>
    <t>Ctr. subsecvent de servicii la AC 26/08.03.2018
Servicii de intretinere admin.si dezv.retea Date-voce a PMT</t>
  </si>
  <si>
    <t>43/
15.04.2019</t>
  </si>
  <si>
    <t>Servicii de certificare a semnaturii electronice pt. Serviciul Resurse Umane</t>
  </si>
  <si>
    <t>Trans Sped SRL</t>
  </si>
  <si>
    <t>44/
16.04.2019</t>
  </si>
  <si>
    <t>Furnizare, amenajare si intretinere plante ornamentale pt. PMT</t>
  </si>
  <si>
    <t>45/
16.04.2019</t>
  </si>
  <si>
    <t>Servicii pentru întocmire ,,DALI+PT+DTAC, Documentatie pentru avizare şi autorizare ISU, Refacere reţele exterioare şi interioare, redimensionare şi relocare rezervor apă pentru compartimentele de incendiu din incinta Spitalului clinic de urgenţă L. Ţurcanu, Timişoara- str. I. Nemoianu- Dr. L. Gabor, colţ cu str. Brăila”</t>
  </si>
  <si>
    <t>46/
18.04.2019</t>
  </si>
  <si>
    <t>47/
19.04.2019</t>
  </si>
  <si>
    <t>48/
19.04.2019</t>
  </si>
  <si>
    <t>49/
19.04.2019</t>
  </si>
  <si>
    <t>50/
24.04.2019</t>
  </si>
  <si>
    <t>51/
25.04.2019</t>
  </si>
  <si>
    <t>Procedura 
proprie</t>
  </si>
  <si>
    <t>Savram Expert Auditor 
SRL</t>
  </si>
  <si>
    <t>Gti Sanbod Construct 
SRL</t>
  </si>
  <si>
    <t>Nosce Group SRL</t>
  </si>
  <si>
    <t>Conpac Arhitect 
SRL</t>
  </si>
  <si>
    <t>fonduri 
europene</t>
  </si>
  <si>
    <t>Servicii de proiectare si asistenta tehnica din partea proiectantului pentru obiectivul: „DALI+PT Extindere corp cladire C1 la Scoala Generala nr.7, Str.I.I. de la Brad nr.2, Timisoara</t>
  </si>
  <si>
    <t>Audit financiar -proiect Reabilitare blocuri zona Dambovita I -SMIS 2014+:117520</t>
  </si>
  <si>
    <t>Reabilitare termica prin montare termosistem pe fatada Scolii Generale nr.2, Timisoara, str. Mures nr.8</t>
  </si>
  <si>
    <t>Reabilitare termica prin montare termosistem pe fatada Scolii Generale nr.24, Timisoara, str. Brandusei nr.7'</t>
  </si>
  <si>
    <t>Servicii organizare evenimente-proiect PGI05382 
MATCH-UP</t>
  </si>
  <si>
    <t>ctr. lucrari</t>
  </si>
  <si>
    <t>Asociat:
Gti Elcon Construct SRL</t>
  </si>
  <si>
    <t>52/
09.05.2019</t>
  </si>
  <si>
    <t>53/
09.05.2019</t>
  </si>
  <si>
    <t>54/
10.05.2019</t>
  </si>
  <si>
    <t>55/
15.05.2019</t>
  </si>
  <si>
    <t>Expedition 
Cargotext SRL</t>
  </si>
  <si>
    <t>Servicii privind analiza de risc la securitate fizica pentru sediul Primariei Municipiului Timisoara si a cladirilor in care isi desfasoara activitatea aparatul de specialitate al primarului</t>
  </si>
  <si>
    <t>Executie lucrari pentru obiectivul: “Reabilitare corp A-Lic.W.Shakespeare-acoperis si instalatii corp I.L.Caragiale, nr.6, HCL 299/2015”</t>
  </si>
  <si>
    <t>Servicii de reparare si intretinere a echipamentului informatic pentru Primaria Municipiului Timisoara</t>
  </si>
  <si>
    <t>Servicii de informare si publicitate-proiect PGI05382 MATCH-UP</t>
  </si>
  <si>
    <t>57/
24.05.2019</t>
  </si>
  <si>
    <t>Porr Construct SRL</t>
  </si>
  <si>
    <t>SC Zitico SRL</t>
  </si>
  <si>
    <t>HQ LEVEL BUSINESS SERVICES SRL</t>
  </si>
  <si>
    <t>Megatronic World 
Productions SRL</t>
  </si>
  <si>
    <t>58/
28.05.2019</t>
  </si>
  <si>
    <t>B.G.Hardware &amp; 
Software SRL</t>
  </si>
  <si>
    <t>65/
31.05.2019</t>
  </si>
  <si>
    <t>Promo Media SRL</t>
  </si>
  <si>
    <t>Intretinere si dezvoltare Sistem Informatic de Pontaj Electronic</t>
  </si>
  <si>
    <t>Serv. de informare si publicitate proiect -Reabilitare Bloc str. N.Titulescu 10A- SMIS 119739</t>
  </si>
  <si>
    <t>Neg.f.p.p</t>
  </si>
  <si>
    <t>68/
03.06.2019</t>
  </si>
  <si>
    <t>70/
06.06.2019</t>
  </si>
  <si>
    <t>71/
06.06.2019</t>
  </si>
  <si>
    <t>72/
06.06.2019</t>
  </si>
  <si>
    <t>73/
06.06.2019</t>
  </si>
  <si>
    <t>Consafamar 
Somes SRL</t>
  </si>
  <si>
    <t>Serv. de informare si publicitate proiect -Reabilitare Blocuri - SMIS 121134</t>
  </si>
  <si>
    <t>Serviciul de întreţinere şi dezvoltare a Sistemului Informatic Integrat ASiS</t>
  </si>
  <si>
    <t>Servicii de asistenta tehnica prin diriginti de santier pentru obiectivul de investitii – Executie podet canal desecare CCP 263 str. NEAJLOV</t>
  </si>
  <si>
    <t>Servicii de asistenta tehnica prin diriginti de santier pentru obiectivul de investitii – Executie podet canal desecare CCP 263 str.D.Dinicu</t>
  </si>
  <si>
    <t>Servicii de asistenta tehnica prin diriginti de santier pentru obiectivul de investitii – Executie podet canal desecare CCP 263 str. N.Stoica de Hateg</t>
  </si>
  <si>
    <t>SF Realizare Centrul Oncologic de terapie personalizata "dr.Victor Babes" la Spitalul de boli infectioase Victor Babes, Timisoara, str.Gheorghe Adam nr.13</t>
  </si>
  <si>
    <t>74/
06.06.2019</t>
  </si>
  <si>
    <t>Consiliere 
Financiara MB SRL</t>
  </si>
  <si>
    <t>78/
11.06.2019</t>
  </si>
  <si>
    <t>81/
11.06.2019</t>
  </si>
  <si>
    <t>T.T. &amp; Co Solaria
Grup SRL</t>
  </si>
  <si>
    <t>Serv. de informare si publicitate proiect -Reabilitare Blocuri - SMIS 2014+: 119305</t>
  </si>
  <si>
    <t>Reabilitare termica prin montare termisistem pe fatada Scolii Gimnaziale nr.25 - LOT 2</t>
  </si>
  <si>
    <t>84/
13.06.2019</t>
  </si>
  <si>
    <t>86/
19.06.2019</t>
  </si>
  <si>
    <t>JDA Consult SRL</t>
  </si>
  <si>
    <t>Megatronic World Productions SRL</t>
  </si>
  <si>
    <t>Proiectare si executie lucrari de reabilitare aferente obiectivului de investitii "Fantana Ornamentala cu Pesti"</t>
  </si>
  <si>
    <t>Serv. de informare si publicitate proiect -Reabilitare Blocuri - SMIS 117379</t>
  </si>
  <si>
    <t>87/
24.06.2019</t>
  </si>
  <si>
    <t>Serv.de intretinere si dezvoltare
 Sistem Informatic de Monitorizare al Doc.si al Fluxurilor de lucru</t>
  </si>
  <si>
    <t>Expertissa 
Timisoara SRL</t>
  </si>
  <si>
    <t>Ctr.subsecv.de servicii la AC 70/
06.06.2017</t>
  </si>
  <si>
    <t>88/
24.06.2019</t>
  </si>
  <si>
    <t>Ctr.subsecv.de servicii la AC 70/06.06.2017
Furnizare hartie pentru fotocopiatoare si plottere</t>
  </si>
  <si>
    <t>143138,70</t>
  </si>
  <si>
    <t>Executia lucrări aferente obiectivului de investiţii 
,,Amenajare drum de legatura intre Calea Mosnitei si DC 149”</t>
  </si>
  <si>
    <t>89/
25.06.2019</t>
  </si>
  <si>
    <t>13765533,02</t>
  </si>
  <si>
    <t>Serviciul de întreţinere şi dezvoltare a Sistemului Informatic pentru Resurse Umane</t>
  </si>
  <si>
    <t>91/
01.07.2019</t>
  </si>
  <si>
    <t>92/
01.07.2019</t>
  </si>
  <si>
    <t>93/
11.07.2019</t>
  </si>
  <si>
    <t>94/
11.07.2019</t>
  </si>
  <si>
    <t>95/
11.07.2019</t>
  </si>
  <si>
    <t>Servicii de elaborare si realizare de studii privind Planul de calitate a aerului pentru aglomerarea Timisoara</t>
  </si>
  <si>
    <t>Servicii de asistenta tehnica prin diriginti de santier pentru obiectivul de investitii – “Modernizare si Extindere Bd. Sudului”</t>
  </si>
  <si>
    <t>Servicii de asistenta tehnica prin diriginti de santier pentru obiectivul de investitii – Amenajare drum de legatura intre Calea Mosnitei si DC 149</t>
  </si>
  <si>
    <t>Consafamar Somes SRL</t>
  </si>
  <si>
    <t>Sialco SRL</t>
  </si>
  <si>
    <t>Management Assess 
SRL</t>
  </si>
  <si>
    <t>Multidimension 
SRL</t>
  </si>
  <si>
    <t>Servicii de asistenta tehnica prin diriginti de santier pentru obiectivul de investitii – Modernizare si extindere la 4 benzi str. Maresal C-tin Prezan (Lidia) - Venus</t>
  </si>
  <si>
    <t>96/
15.07.2019</t>
  </si>
  <si>
    <t>97/
18.07.2019</t>
  </si>
  <si>
    <t>98/
19.07.2019</t>
  </si>
  <si>
    <t>99/
24.07.2019</t>
  </si>
  <si>
    <t>100/
24.07.2019</t>
  </si>
  <si>
    <t>Servicii de informare și publicitate din cadrul proiectului „Îmbunătăţirea eficienţei energetice în sectorul rezidenţial prin reabilitarea termică a blocurilor de locuinţe zona Aradului Torontalului”  -  COD SMIS2014+: 117404</t>
  </si>
  <si>
    <t>Servicii de audit financiar -proiect Dotarea cu echipamente a UPU Spital Clinic Urgenta L.Turcanu-SMIS 121198</t>
  </si>
  <si>
    <t>Construire corp 2 al Liceului Teoretic Nikolaus Lenau din Timisoara str. Popa Sapca nr. 5</t>
  </si>
  <si>
    <t>Servicii de informare si publicitate din cadrul proiectului “Imbunătăţirea eficienţei energetice în sectorul rezidenţial prin reabilitarea termică a blocurilor de locuinţe situate pe strazile: CIRCUMVALATIUNII 67, AL. F.C. RIPENSIA 16-22, GHE. LAZAR 42”, cod SMIS 2014+: 121543</t>
  </si>
  <si>
    <t>Servicii de informare și publicitate din cadrul proiectului „Îmbunătăţirea eficienţei energetice în sectorul rezidenţial prin reabilitarea termică a blocurilor de locuinţe zona Aries 20”  -  COD SMIS2014+: 121249</t>
  </si>
  <si>
    <t>Constructim SA</t>
  </si>
  <si>
    <t>Flarom
 Advertising SRL</t>
  </si>
  <si>
    <t>Asociati:
Dinu Instal SRL
Ila Vorhaben SRL
Alex Dia Construct SRL</t>
  </si>
  <si>
    <t>102/
25.07.2019</t>
  </si>
  <si>
    <t>103/
26.07.2019</t>
  </si>
  <si>
    <t>104/
29.07.2019</t>
  </si>
  <si>
    <t>105/
29.07.2019</t>
  </si>
  <si>
    <t>Bozankaia Otomotiv Mak.Iml. Ith. Veihr AS</t>
  </si>
  <si>
    <t>Ordinul Arhitectilor 
din Romania</t>
  </si>
  <si>
    <t>Realizarea lucrarilor de inregistrare sistematica in sistemul integrat de cadastru si carte funciara</t>
  </si>
  <si>
    <t>Furnizare TRAMVAIE NOI aferent proiectului ,,Înnoirea flotei de tramvaie”</t>
  </si>
  <si>
    <t>Servicii de consultanta in vederea organizarii unui concurs de solutii pentruamenajarea „Centrului pentru Arta, Tehnologie si Experiment, MultipleXity” in Timisoara</t>
  </si>
  <si>
    <t>Servicii de emitere livrare vouchere de vacanta pe suport electronic</t>
  </si>
  <si>
    <t>Edered Romania
 SRL</t>
  </si>
  <si>
    <t>106/
30.07.2019</t>
  </si>
  <si>
    <t>107/
31.07.2019</t>
  </si>
  <si>
    <t>110/
06.08.2019</t>
  </si>
  <si>
    <t>Inaco Legal SRL</t>
  </si>
  <si>
    <t>Flarom 
Advertising SRL</t>
  </si>
  <si>
    <t>Servicii de informare si publicitate in cadrul proiectului ”Îmbunătăţirea eficienţei energetice a sectorului rezidenţial prin reabilitarea termică a blocurilor de locuinţe: str.Stelelor nr.6, bl.T 20, Aleea Cristalului nr.1, bl.74, sc.D şi B-dul Take Ionescu nr.11-13”- Cod SMIS 121538</t>
  </si>
  <si>
    <t>Servicii de întocmire „Expertiza/Documentatie pentru obtinerea avizului de securitate la incendiu pentru cladirile ce apartin Palatului Culturii, Piata Victoriei”</t>
  </si>
  <si>
    <t>Servicii de intretinere, tratare a apei, igienizarea, curatarea echipamentelor tehnice si incinta bazinului de inot din Complexul Sportiv Bega</t>
  </si>
  <si>
    <t>112/
20.08.2019</t>
  </si>
  <si>
    <t>114/
26.08.2019</t>
  </si>
  <si>
    <t>115/
26.08.2019</t>
  </si>
  <si>
    <t>116/
26.08.2019</t>
  </si>
  <si>
    <t>118/
27.08.2019</t>
  </si>
  <si>
    <t>119/
27.08.2019</t>
  </si>
  <si>
    <t>ARCHISTUDIO
Bau Proiect
Hentza Business SRL
Rheinbrucke 
SYSTEGRA ENGINEERING
Valuation Real Consulting</t>
  </si>
  <si>
    <t>Megatronic World Productions SRL
PROMO MEDIA S.R.L</t>
  </si>
  <si>
    <t>Roambra 
Company SRL</t>
  </si>
  <si>
    <t>Ctr.subsecv.de servicii la AC 83/10.07.2018
Intocmire rapoarte de evaluare/reevaluare imobile</t>
  </si>
  <si>
    <t>Servicii de intocmire documentaţie şi obţinere aviz obligatoriu de instalare (ISCIR) pentru „ Modernizare staţie de abur la Spitalul de infectioase si pneumoftiziologie V.Babeş, str. Ghe. Adam, nr. 13"</t>
  </si>
  <si>
    <t>Servicii pentru investiţia „DALI +PT Reabilitare Imobil Cinematograful Timiș, Piața Victoriei, nr. 7, Timişoara”, pe doua loturi: Lot 1- Servicii de proiectare si asistenta tehnica din partea proiectantului pentru investitia „DALI+PT Reabilitare Imobil Cinematograf Timis, Piata Victoriei, nr. 7, Timisoara” Lot 2 – Servicii de verificare a proiectului pentru obiectivul „DALI+PT Reabilitare Imobil Cinematograf Timis, Piata Victoriei, nr. 7, Timisoara"</t>
  </si>
  <si>
    <t>Servicii de informare si publicitate din cadrul proiectului : Îmbunătăţirea eficienţei energetice în sectorul rezidenţial prin reabilitarea termică a blocurilor de locuinţe: str. Intrarea Doinei, nr. 19-21-23-25-31” - cod SMIS 2014+: 121436</t>
  </si>
  <si>
    <r>
      <t xml:space="preserve">Servicii pentru investiţia „DALI +PT Reabilitare Imobil Cinematograful Fratelia, str. Izlaz, nr. 40, Timişoara”, </t>
    </r>
    <r>
      <rPr>
        <b/>
        <sz val="9"/>
        <rFont val="Times New Roman"/>
        <family val="1"/>
      </rPr>
      <t>Lot 1</t>
    </r>
    <r>
      <rPr>
        <sz val="9"/>
        <rFont val="Times New Roman"/>
        <family val="1"/>
        <charset val="238"/>
      </rPr>
      <t xml:space="preserve">- Servicii de proiectare si asistenta tehnica din partea proiectantului pentru investitia „DALI+PT Reabilitare Imobil Cinematograf Fratelia, str. Izlaz, nr. 40, Timisoara” </t>
    </r>
  </si>
  <si>
    <r>
      <t xml:space="preserve">Servicii pentru investiţia „DALI +PT Reabilitare Imobil Cinematograful Fratelia, str. Izlaz, nr. 40, Timişoara”,  </t>
    </r>
    <r>
      <rPr>
        <b/>
        <sz val="9"/>
        <rFont val="Times New Roman"/>
        <family val="1"/>
      </rPr>
      <t>Lot 2</t>
    </r>
    <r>
      <rPr>
        <sz val="9"/>
        <rFont val="Times New Roman"/>
        <family val="1"/>
        <charset val="238"/>
      </rPr>
      <t xml:space="preserve"> – Servicii de verificare a proiectului pentru obiectivul „DALI+PT Reabilitare Imobil Cinematograf Fratelia, str. Izlaz, nr. 40, Timisoara"</t>
    </r>
  </si>
  <si>
    <t>ctr.subsecv.
de servicii la AC 83/10.07.2018</t>
  </si>
  <si>
    <t>120/
27.08.2019</t>
  </si>
  <si>
    <t>123/
29.08.2019</t>
  </si>
  <si>
    <t>124/
29.08.2019</t>
  </si>
  <si>
    <t>125/
29.08.2019</t>
  </si>
  <si>
    <t>126/
29.08.2019</t>
  </si>
  <si>
    <t>127/
30.08.2019</t>
  </si>
  <si>
    <t>Avram Expert Auditor
 SRL</t>
  </si>
  <si>
    <t>Synesis Partners SRL</t>
  </si>
  <si>
    <t>Synesis Partners 
SRL</t>
  </si>
  <si>
    <t>Servicii de AUDIT FINANCIAR in cadrul proiectului “Imbunătăţirea eficienţei energetice în sectorul rezidenţial prin reabilitarea termică a blocurilor de locuinţe situate pe strazile: CIRCUMVALATIUNII 67, AL. F.C. RIPENSIA 16-22, GHE. LAZAR 42”, cod SMIS 2014+: 121543</t>
  </si>
  <si>
    <t>Servicii de informare si publicitate pentru realizarea proiectului: „Imbunătăţirea eficienţei energetice în sectorul rezidenţial prin reabilitarea termică a blocurilor de locuinţe situate pe strazile : Bdul Cetatii, str.H.Coanda, Bdul G. Dragalina, str.Teiului, Str. Burebista, C.Circumvalatiunii”, Cod SMIS 2014+:121578</t>
  </si>
  <si>
    <t>Servicii de informare si publicitate din cadrul proiectului „Îmbunătăţirea eficienţei energetice în sectorul rezidenţial prin reabilitarea termică a blocurilor de locuinţe: zona Take Ionescu Torontal" cod SMIS 2014+:121133</t>
  </si>
  <si>
    <t>Servicii de CONSULTANTA in MANAGEMENTUL proiectului „Îmbunătăţirea eficienţei energetice în sectorul rezidenţial prin reabilitarea termică a blocurilor de locuinţe: zona Take Ionescu Torontal" cod SMIS 2014+:121133</t>
  </si>
  <si>
    <t>Servicii de informare si publicitate din cadrul 
proiectului : ”Imbunătăţirea eficienţei energetice a sectorului rezidenţial prin reabilitarea termică a blocurilor de locuinţe: str. Oglinzilor nr.16-18; str. Gh.Lazar nr.36; Intr.I.Simu nr.12, bl.8C”, Cod SMIS 2014+:121240</t>
  </si>
  <si>
    <t>Servicii de informare si publicitate pentru realizarea proiectului: „Imbunatatirea eficientei energetice in sectorul rezidential prin reabilitare termica a blocurilor de locuinte zona Soarelui-Odobescu-Complex”-COD SMIS 2014+:119790</t>
  </si>
  <si>
    <t>128/
30.08.2019</t>
  </si>
  <si>
    <t>129/
03.09.2019</t>
  </si>
  <si>
    <t>Klass Enterprise SRL</t>
  </si>
  <si>
    <t>130/
04.09.2019</t>
  </si>
  <si>
    <t>131/
05.09.2019</t>
  </si>
  <si>
    <t>132/
05.09.2019</t>
  </si>
  <si>
    <t>135/
11.09.2019</t>
  </si>
  <si>
    <t>Tehnical Consulting Business MGT SRL</t>
  </si>
  <si>
    <t>Servicii de informare si publicitate din cadrul proiectului - Imbunătăţirea eficienţei energetice în sectorul rezidenţial prin reabilitarea termică a blocurilor de locuinţe STR. C. Brediceanu nr. 13-15; Calea Torontalului nr.14; str. Dropiei nr.7; str. Dambovita nr.22/A”, Cod SMIS 2014+:121587</t>
  </si>
  <si>
    <t>Servicii de audit financiar in cadrul proiectului „Imbunatatirea eficientei energetice in sectorul rezidential prin reabilitarea termica a blocurilor de locuinte: zona Soarelui-Odobescu-Complex”, Cod SMIS 119790</t>
  </si>
  <si>
    <t>Audit financiar din cadrul proiectului "Imbunatatirea eficientei energetice in sectorul rezidential prin reabilitarea termica a blocului de locuinte: str. Aries nr.20” Cod SMIS- 121249</t>
  </si>
  <si>
    <t>Servicii de consultanta pentru MANAGEMENTUL EXTERN al proiectului ”Îmbunătăţirea eficienţei energetice a sectorului rezidenţial prin reabilitarea termică a blocurilor de locuinţe: str.Stelelor nr.6, bl.T 20, Aleea Cristalului nr.1, bl.74, sc.D şi B-dul Take Ionescu nr.11-13” - Cod SMIS 121538</t>
  </si>
  <si>
    <t>Servicii de CONSULTANTA IN MANAGEMENTUL proiectului " Imbunatatirea eficientei energetice in sectorul rezidential prin reabilitarea termica a blocurilor de locuinte: str. Martir Ioan Stanciu nr.2-Calea Martirilor 1989 nr.31, str. Stiintei nr.3-5” Cod SMIS 2014+: 119305</t>
  </si>
  <si>
    <t>Camere supraveghere video</t>
  </si>
  <si>
    <t>Concurs 
de solutii</t>
  </si>
  <si>
    <t>Studio Unu de 
Arhitectura SRL</t>
  </si>
  <si>
    <t>LICORNIA SRL</t>
  </si>
  <si>
    <t>137/
16.09.2019</t>
  </si>
  <si>
    <t>138/
17.09.2019</t>
  </si>
  <si>
    <t>139/
18.09.2019</t>
  </si>
  <si>
    <t>140/
18.09.2019</t>
  </si>
  <si>
    <t>141/
19.09.2019</t>
  </si>
  <si>
    <t>142/
23.09.2019</t>
  </si>
  <si>
    <t>143/
23.09.2019</t>
  </si>
  <si>
    <t>Servicii de verificare tehnica de calitate a proiectului – Construire cladire cu destinatia cresa, Zona de NORD, Cod SMIS 127750</t>
  </si>
  <si>
    <t>Concurs de solutii cu tema: Servicii de întocmire a documentației tehnico-economice (DALI+PT) și asigurare a asistenţei tehnice de specialitate din partea proiectantului pentru obiectivul „Refuncționalizare imobil pentru Centru Cultural - Turn de Apă, Iosefin. str. Gh. Barițiu”</t>
  </si>
  <si>
    <t>Servicii de consultanţă in managementul proiectului:
 „Imbunătăţirea eficienţei energetice în sectorul rezidenţial prin reabilitarea termică a blocurilor de locuinţe situate pe strazile: Bdul Cetatii, str.H.Coanda, Bdul G. Dragalina, str.Teiului, Str. Burebista, C.Circumvalatiunii”, Cod SMIS 121578</t>
  </si>
  <si>
    <t>Furnizare set ceasuri atac baschet 2 fete si lumini 
led Strip 2 culori -la sala Polivalenta Constantin Jude</t>
  </si>
  <si>
    <t>Servicii de informare si publicitate aferent proiect “Gradinita PP33-Extindere gradinita existenta in regim de inaltime P+1E+M, reparatii si reabilitare termica corp existent” Cod SMIS 121232</t>
  </si>
  <si>
    <t>Servicii de asistenţă tehnică prin diriginţi de şantier pentru realizarea obiectivului de investiţii „Reabilitare corp cladire internat apartinand Liceu Henri Coanda” din Timişoara , str. Brediceanu, nr.35-39</t>
  </si>
  <si>
    <t>Delegarea gestiunii serviciului pentru gestionarea CAINILOR FARĂ STAPAN din Municipiul Timisoara</t>
  </si>
  <si>
    <t>144/
25.09.2019</t>
  </si>
  <si>
    <t>145/
26.09.2019</t>
  </si>
  <si>
    <t>146/
26.09.2019</t>
  </si>
  <si>
    <t>147/
26.09.2019</t>
  </si>
  <si>
    <t>148/
27.09.2019</t>
  </si>
  <si>
    <t>149/
27.09.2019</t>
  </si>
  <si>
    <t>Synesis Partners
 SRL</t>
  </si>
  <si>
    <t>Adaco Pro-Tim 
SRL</t>
  </si>
  <si>
    <t>pretul cel mai scazut</t>
  </si>
  <si>
    <t>Servicii de consultanta pentru managementul extern din cadrul proiectului „Îmbunătăţirea eficienţei energetice în sectorul rezidenţial prin reabilitarea termică a blocurilor de locuinţe zona Aradului-Torontalului” - COD SMIS 2014+: 117404</t>
  </si>
  <si>
    <t>Servicii de informare si publicitate pentru proiectul 
"Imbunatatirea eficientei energetice in sectorul rezidential prin reabilitare termica a blocurilor de locuinte: Str. Luminita Botoc nr.2, Luminita Botoc nr.4, Martir Dumitru Juganaru nr.13, str. Vasile Lucaciu nr.18". cod SMIS 2014+:120790</t>
  </si>
  <si>
    <t>Servicii de consultanta pentru managementul extern
 din cadrul proiectului „Îmbunătăţirea eficienţei energetice în sectorul rezidenţial prin reabilitarea termică a blocului de locuinţe str. Splaiul Nicolae Titulescu nr.10A” - COD SMIS 2014+: 119739</t>
  </si>
  <si>
    <t xml:space="preserve">Servicii de consultanta pentru MANAGEMENTUL
 EXTERN al proiectului ”Îmbunătăţirea eficienţei energetice in sectorul rezidenţial prin reabilitare termică a blocurilor de locuinţe: str. Luminita Botoc nr 2, Luminita Botoc nr.4, Martir Dumitru Juganaru nr.13, str. Vasile Lucaciu nr. 18”, COD SMIS 2014+: 120790 </t>
  </si>
  <si>
    <t>Ctr.subs.
de servicii la AC 113/ 04.10.2018</t>
  </si>
  <si>
    <t>535,5         535,5            535,5          535,5         535,5            535,5         535,5         535,5            535,5</t>
  </si>
  <si>
    <t xml:space="preserve">14.02.2019   20.03.2019    10.04.2019    17.05.2019   02.07.2019   02.09.2019   20.09.2019   26.09.2019   09.10.2019                 </t>
  </si>
  <si>
    <t>2836,92              6392,05         7131,79</t>
  </si>
  <si>
    <t>01,10,2019    09.10.2019    09.10.2019</t>
  </si>
  <si>
    <t>3888,87       8333,57       8333,57        8333,57</t>
  </si>
  <si>
    <t xml:space="preserve">27.09.2019   30.09.2019    01.10.2019    01.10.2019    </t>
  </si>
  <si>
    <t>in curs</t>
  </si>
  <si>
    <t>Servicii de consultanta in managementul proiectului "Imbunatatirea eficientei energetice in sectorul rezidential prin reabilitarea termica a blocurilor de locuinte: str. Aries nr.20” Cod SMIS 121249</t>
  </si>
  <si>
    <t>Servicii de proiectare si asistentă tehnică din partea 
proiectantului pt. actualizarea documentatiei tehnice pentru obiectivul „Reabilitare constructii, instalatii si utilitati cladire scoala P+2E”, Timisoara, P-ta Huniade nr.3</t>
  </si>
  <si>
    <t>Ctr.
subsecv de servicii la AC 166/ 06.11.2017</t>
  </si>
  <si>
    <t xml:space="preserve">07.06.2022 - 8 actiuni de intretinere bianuale </t>
  </si>
  <si>
    <t>150/
02.10.2019</t>
  </si>
  <si>
    <t>Servicii de verificare tehnica de calitate a proiectului
 „Constructia si echiparea infrastructurii pentru educatie timpurie anteprescolara in Municipiul Timisoara- Calea Bogdanestilor”-cod SMIS 129119</t>
  </si>
  <si>
    <t>151/
02.10.2019</t>
  </si>
  <si>
    <t>Servicii de proiectare faza ET+DALI pentru 
obiectivul de investitii- Reparatii capitale ansamblul PRIMARIA VECHE format din imobil inscris in CF nr. 416672 si imobil inscris in CF nr.419709-C1</t>
  </si>
  <si>
    <t>PGA MARKERS 
SRL</t>
  </si>
  <si>
    <t>152/
02.10.2019</t>
  </si>
  <si>
    <t>Executia lucrarilor (PT+ executie) - Lucrari 
suplimentare pentru reabilitarea fatadei placata cu travestin de la Palatul Culturii Timisoara – Piata Victoriei HCL 286/2008, Timisoara- Reabilitarea fatadei placata cu travestin de la Palatul Cultural Timisoara</t>
  </si>
  <si>
    <t>ALEX-DIA 
CONSTRUCT S.R.L</t>
  </si>
  <si>
    <t>e c</t>
  </si>
  <si>
    <t>153/
02.10.2019</t>
  </si>
  <si>
    <t>Achiziţionarea serviciilor de informare şi publicitate 
pentru proiectul „Construcţie clădire cu destinaţia creşă zona de nord”, cod SMIS 127750, Timişoara, Str. Ion Ionescu de la Brad nr. 1/E.</t>
  </si>
  <si>
    <t>154/
02.10.2019</t>
  </si>
  <si>
    <t>Servicii de intocmire Studiu de fezabilitate pentru 
obiectivul de investitie: „Expropriere si amenajarea spatiului verde de pe strada Kiriac</t>
  </si>
  <si>
    <t>SMART 
CONSULTING SRL</t>
  </si>
  <si>
    <t>155/
02.10.2019</t>
  </si>
  <si>
    <t>Servicii de intocmire Studiu de Fezabilitate privind
 investiția ”Exproprierea și amenajarea spațiului verde de pe strada Verde”</t>
  </si>
  <si>
    <t>156/
03.10.2019</t>
  </si>
  <si>
    <t>Servicii de informare si publicitate pentru proiectul
 „Dotarea cu echipamente a Unitatii de Primiri Urgente a Spitalului Clinic de Urgenta pentru Copii „Louis Turcanu” Timisoara” – Cod SMIS 121198</t>
  </si>
  <si>
    <t>Hope PromoSRL</t>
  </si>
  <si>
    <t>Certsign SA</t>
  </si>
  <si>
    <t>165/
07.10.2019</t>
  </si>
  <si>
    <t>Servicii de CONSULTANTA 
IN MANAGEMENTUL proiectului "Imbunatatirea eficientei energetice a sectorului residential prin reabilitarea termica a blocurilor de locuinte: zona AVERESCU ” Cod SMIS 117379</t>
  </si>
  <si>
    <t>Project Corlan 
SRL</t>
  </si>
  <si>
    <t>166/
08.10.2019</t>
  </si>
  <si>
    <t>Executie lucrari LOT 1 - Reabilitare termica bloc Aleea F.C.Ripensia, nr. 4-8,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pe 6 loturi</t>
  </si>
  <si>
    <t>Alex-Dia 
Construct SRL</t>
  </si>
  <si>
    <t>Seal Control &amp; 
Consulting SRL</t>
  </si>
  <si>
    <t>Asociat:
BPFA Totor Marinela</t>
  </si>
  <si>
    <t>Ctr.subsecv.de servicii la AC 147/
09.10.2017</t>
  </si>
  <si>
    <t>169/
08.10.2019</t>
  </si>
  <si>
    <t>Ctr.subsecv.de servicii la AC 147/09.10.2017
Diriginti pt. reparatii strazi zona de Sud Timisoara</t>
  </si>
  <si>
    <t>170/
09.10.2019</t>
  </si>
  <si>
    <t>Peiesi SRL</t>
  </si>
  <si>
    <t>172/
09.10.2019</t>
  </si>
  <si>
    <t>Proiectare si execuţie lucrări pentru obiectivul „Reabilitare fatada si sarpanta (toate fatadele)” Colegiul I.C. Bratianu din Timişoara, P-ţa Huniade, nr. 2</t>
  </si>
  <si>
    <t>Asociat:
Atelierul Arhitext SRL</t>
  </si>
  <si>
    <t>173/
09.10.2019</t>
  </si>
  <si>
    <t>Elba-Com SA</t>
  </si>
  <si>
    <t>174/
09.10.2019</t>
  </si>
  <si>
    <t>Servicii de audit financiar in cadrul proiectului: 
„Îmbunătăţirea eficienţei energetice în sectorul rezidenţial prin reabilitarea termică a blocurilor de locuinţe situate pe străzile: Bdul Cetatii, str. H. Coanda, Bdul G. Dragalina, str. Teiului str. Burebista, C. Circumvalatiunii “ cod SMIS 121578</t>
  </si>
  <si>
    <t>175/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</si>
  <si>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1</t>
    </r>
    <r>
      <rPr>
        <sz val="9"/>
        <rFont val="Times New Roman"/>
        <family val="1"/>
        <charset val="238"/>
      </rPr>
      <t>-Reabilitare termică bloc Aleea F.C. Ripensia, 
nr.4-8, proiect Cod SMIS 116928</t>
    </r>
  </si>
  <si>
    <t>Povi Con Group SRL</t>
  </si>
  <si>
    <t>176/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</si>
  <si>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2</t>
    </r>
    <r>
      <rPr>
        <sz val="9"/>
        <rFont val="Times New Roman"/>
        <family val="1"/>
        <charset val="238"/>
      </rPr>
      <t>- Reabilitare termică bloc bv. Corneliu 
Coposu, nr.18, bl.P5 , proiect Cod SMIS 116928</t>
    </r>
  </si>
  <si>
    <t>177/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</si>
  <si>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3-</t>
    </r>
    <r>
      <rPr>
        <sz val="9"/>
        <rFont val="Times New Roman"/>
        <family val="1"/>
        <charset val="238"/>
      </rPr>
      <t xml:space="preserve"> Reabilitare termică bloc str. Surorile Martir 
Caceu, nr.27, bl.A2 , proiect Cod SMIS 116928</t>
    </r>
  </si>
  <si>
    <t>Q TEST SA</t>
  </si>
  <si>
    <t>178/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</si>
  <si>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4-</t>
    </r>
    <r>
      <rPr>
        <sz val="9"/>
        <rFont val="Times New Roman"/>
        <family val="1"/>
        <charset val="238"/>
      </rPr>
      <t xml:space="preserve"> Reabilitare termică bloc, str. Măgura, nr.6, 
bl.44, sc. A+B , proiect Cod SMIS 116928</t>
    </r>
  </si>
  <si>
    <t>179/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</si>
  <si>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5</t>
    </r>
    <r>
      <rPr>
        <sz val="9"/>
        <rFont val="Times New Roman"/>
        <family val="1"/>
        <charset val="238"/>
      </rPr>
      <t>- Reabilitare termică str. Mareșal Alexandru 
Averescu, nr.51, bl.E14/2 , proiect Cod SMIS 116928</t>
    </r>
  </si>
  <si>
    <t>181/
09.10.2019</t>
  </si>
  <si>
    <t>Ctr. subsecv. de servicii la AC 26/08.03.208
Servicii pt. intretinerea, admin.si dezvoltarea retelei de date-voce a PMT</t>
  </si>
  <si>
    <t>182/
11.10.2019</t>
  </si>
  <si>
    <t>Servicii de informare şi publicitate pentru proiectul 
„Constructia si echiparea infrastructurii pentru educatie timpurie anteprescolara in Municipiul Timisoara- Calea Bogdanestilor”-cod SMIS 129119</t>
  </si>
  <si>
    <t>Flarom Advertising SRL</t>
  </si>
  <si>
    <t>183/
11.10.2019</t>
  </si>
  <si>
    <t>Servicii de transport, cazare și asigurare de călătorie pentru participarea reprezentanților părților locale interesate („stakeholders”) la evenimentul extern organizat la Matera (Italia) în perioada 22-26.10.2019 în cadrul proiectului PGI06047 „ECoC- SME: Actions for inducing SME growth and innovation via the ECoC event and legacy/ Acțiuni de stimulare a creșterii și inovării IMM-urilor prin evenimentul CEaC și moștenirea acestuia”, finanțat în cadrul Programului INTERREG EUROPE</t>
  </si>
  <si>
    <t>Ultramarin SRL</t>
  </si>
  <si>
    <t>184/
14.10.2019</t>
  </si>
  <si>
    <t>Servicii de asistenta tehnica prin diriginti de santier pentru realizarea obiectivului de investitii - Lucrari suplimentare pentru reabilitarea fatadei placata cu travestin de la Palatul Culturii Timisoara – Piata Victoriei HCL 286/2008, Timisoara- Reabilitarea fatadei placata cu travestin de la Palatul Cultural Timisoara</t>
  </si>
  <si>
    <t>Zuberecomexim SRL</t>
  </si>
  <si>
    <t>185/
14.10.2019</t>
  </si>
  <si>
    <t>R.G. RAAL PRODSERV 
SRL</t>
  </si>
  <si>
    <t>186/
14.10.2019</t>
  </si>
  <si>
    <t>Beta Tehnic SRL</t>
  </si>
  <si>
    <t>187/
16.10.2019</t>
  </si>
  <si>
    <t>Servicii de Traducere si interpretare proiect "Smart and Sustenable Energy Consumption", acronim SASEC, e-MS RORS-300; cooperare transfrontaliera Romania-Serbia 2014-2020</t>
  </si>
  <si>
    <t xml:space="preserve">PS
Single 
Tender (PRAG) </t>
  </si>
  <si>
    <t>Euro Triplex SRL</t>
  </si>
  <si>
    <t xml:space="preserve">2600 EURO </t>
  </si>
  <si>
    <t>188/
16.10.2019</t>
  </si>
  <si>
    <t>Servicii de consultanta tematica proiect- The role 
of modal interchange to foster a low-carbon urban mobility- PGIO5382 MATCH-UP</t>
  </si>
  <si>
    <t>Sigma Mobility
 Engineering SRL</t>
  </si>
  <si>
    <t>189/
16.10.2019</t>
  </si>
  <si>
    <t>Servicii de audit financiar din cadrul proiectului " Imbunatatirea eficientei energetice in sectorul rezidential prin reabilitare termica a blocurilor de locuinte: zona AVERESCU”, Cod SMIS2014+: 117379</t>
  </si>
  <si>
    <t>Klass Enterprise SRL
Avram Expert Auditor SRL</t>
  </si>
  <si>
    <t>192/
21.10.2019</t>
  </si>
  <si>
    <t>Servicii de organizare evenimente -LOT 2- Servicii de asigurare moderator evenimente, proiect "Smart and Sustenable Energy Consumption", acronim SASEC, e-MS RORS-300; cooperare transfrontaliera Romania-Serbia 2014-2020</t>
  </si>
  <si>
    <t>Asociatia Centrul National pt. Productie si Consum Durabile</t>
  </si>
  <si>
    <t>650 EURO</t>
  </si>
  <si>
    <t>193/
21.10.2019</t>
  </si>
  <si>
    <t>Servicii de organizare evenimente -LOT 3- Servicii de cazare, proiect "Smart and Sustenable Energy Consumption", acronim SASEC, e-MS RORS-300; cooperare transfrontaliera Romania-Serbia 2014-2020</t>
  </si>
  <si>
    <t>B&amp;N Company SRL</t>
  </si>
  <si>
    <t>870 EURO</t>
  </si>
  <si>
    <t>195/
23.10.2019</t>
  </si>
  <si>
    <t>Proiectare pentru obiectivul de investitii „SF+PT Amenajare zona Emmanuel de Martonne ”</t>
  </si>
  <si>
    <t>196/
23.10.2019</t>
  </si>
  <si>
    <t>Servicii de asistenta tehnica prin diriginti de santier pentru lucrarile aferente obiectivului de investitii „PT + Executie fantana ornamentala Iuliu Maniu</t>
  </si>
  <si>
    <t>197/
23.10.2019</t>
  </si>
  <si>
    <t>Servicii de asistenta tehnica prin diriginti de santier pentru lucrarile aferente obiectivului de investitii „PT + Executie fantana ornamentala Praktiker”</t>
  </si>
  <si>
    <t>198/
23.10.2019</t>
  </si>
  <si>
    <t>Servicii de asistenţă tehnică prin diriginţi de şantier pentru obiectivul de investiţie: ,, PT+ Execuţie Fântână Ornamentală Calea Lipovei”</t>
  </si>
  <si>
    <t>199/
23.10.2019</t>
  </si>
  <si>
    <t>Servicii de asistenţă tehnică prin diriginţi de şantier pentru obiectivul de investiţie: ,, PT+ Execuţie Fântână Ornamentală Selgros”</t>
  </si>
  <si>
    <t>200/
25.10.2019</t>
  </si>
  <si>
    <t>202/
30.10.2019</t>
  </si>
  <si>
    <t>Servicii de emitere si livrare vouchere de vacanta pe suport electronic pentru Serviciul Public Asistenta Medicala Scolara din cadrul Mun. Timisoara</t>
  </si>
  <si>
    <t>Eden Red Romania SRL</t>
  </si>
  <si>
    <t>204/
01.11.2019</t>
  </si>
  <si>
    <t>Servicii de mentenanta, calibrare, metrologie si etalonare pentru STATIA DE FILTRARE AER MOD ORAS</t>
  </si>
  <si>
    <t>Dr. Office Group SRL</t>
  </si>
  <si>
    <t>205/
04.11.2019</t>
  </si>
  <si>
    <t>Diriginti de santier pt. Reabilitare scoala str. Regele Carol I, nr.11</t>
  </si>
  <si>
    <t>Iatan D.M.Expert SRL</t>
  </si>
  <si>
    <t>209/
13.11.2019</t>
  </si>
  <si>
    <t>210/
13.11.2019</t>
  </si>
  <si>
    <t>211/
14.11.2019</t>
  </si>
  <si>
    <t>212/
15.11.2019</t>
  </si>
  <si>
    <t>213/
15.11.2019</t>
  </si>
  <si>
    <t>214/
15.11.2019</t>
  </si>
  <si>
    <t>215/
15.11.2019</t>
  </si>
  <si>
    <t>Hanting Electric Service SRL</t>
  </si>
  <si>
    <t>Anastasia G.B.Prodcom
 SRL</t>
  </si>
  <si>
    <t>216/
18.11.2019</t>
  </si>
  <si>
    <t>217/
19.11.2019</t>
  </si>
  <si>
    <t>218/
19.11.2019</t>
  </si>
  <si>
    <t>219/
19.11.2019</t>
  </si>
  <si>
    <t>220/
21.11.2019</t>
  </si>
  <si>
    <t>221/
22.11.2019</t>
  </si>
  <si>
    <t>223/
26.11.2019</t>
  </si>
  <si>
    <t>224/
27.11.2019</t>
  </si>
  <si>
    <t>225/
27.11.2019</t>
  </si>
  <si>
    <t>226/
27.11.2019</t>
  </si>
  <si>
    <t>227/
03.2.2019</t>
  </si>
  <si>
    <t>228/
03.12.2019</t>
  </si>
  <si>
    <t>229/
03.12.2019</t>
  </si>
  <si>
    <t>230/
03.12.2019</t>
  </si>
  <si>
    <t>231/
04.12.2019</t>
  </si>
  <si>
    <t>232/
05.12.2019</t>
  </si>
  <si>
    <t>233/
05.12.2019</t>
  </si>
  <si>
    <t>Premier Soft Audit SRL</t>
  </si>
  <si>
    <t xml:space="preserve">T.T. &amp; CO SOLARIA 
GRUP SRL </t>
  </si>
  <si>
    <t>Tera Design Studio SRL</t>
  </si>
  <si>
    <t>Drum Proiect SRL</t>
  </si>
  <si>
    <t>Braytim SRL</t>
  </si>
  <si>
    <t>Klass Enterprise
 SRL</t>
  </si>
  <si>
    <t>Daluk Transimpex 
SRL</t>
  </si>
  <si>
    <t>Lucateam Proiect 
SRL</t>
  </si>
  <si>
    <t>Frangomy Solutions SRL</t>
  </si>
  <si>
    <t>Audit Consult Expert SRL</t>
  </si>
  <si>
    <t>Tert 
sustinator</t>
  </si>
  <si>
    <t>Asociat:
Euras SRL
Subcontractanti:
Dhelectric System SRL
Samino Tehnic SRL</t>
  </si>
  <si>
    <t>Asociat:
Ttzunaco SRL</t>
  </si>
  <si>
    <t>Servicii de proiectare (SF) aferente obiectivului de investiţii ,,Extindere iluminat public str. Drubeta nr. 97 (parcare in spatele blocului), str. Iosif Sarbu”</t>
  </si>
  <si>
    <t>Servicii de proiectare (SF) aferente obiectivului de investiţii "Extindere iluminat public în parcare str.Siemens - Calea Buziaşului"</t>
  </si>
  <si>
    <t>Execuţie lucrări pentru obiectivul “Reabilitare corp cladire scoala D+P+2E ” din Timişoara , str. Regele Carol I nr.11</t>
  </si>
  <si>
    <t>Furnizare echipamente IT (5 loturi): LOT 1 – 5 statii
grafice cu monitoare si accesoriile periferice pt. PMT</t>
  </si>
  <si>
    <t>Furnizare echipamente IT (5 loturi): LOT 2 – 138 computere tip desktop cu monitoare si accesorii pt. PMT</t>
  </si>
  <si>
    <t>Furnizare echipamente IT (5 loturi):  LOT 4 – 40 de computere portabile pt. PMT</t>
  </si>
  <si>
    <t>Servicii de AUDIT FINANCIAR aferent proiect 
“Gradinita PP33-Extindere gradinita existenta in regim de inaltime P+1E+M, reparatii si reabilitare termica corp existent” Cod SMIS 121232</t>
  </si>
  <si>
    <t>Servicii de proiectare si asistenta tehnica din partea
 proiectantului pentru obiectivul "Modernizarea Scuarului Piata Crucii"</t>
  </si>
  <si>
    <t>Ctr.subsecv.de servicii la AC 1/08.01.2016
Servicii din domeniul topografiei si cadastrului necesare pt. PMT</t>
  </si>
  <si>
    <t>Servicii de audit financiar din cadrul proiectului 
”Îmbunătăţirea eficienţei energetice a sectorului rezidenţial prin reabilitare termică a blocurilor de locuinţe: str. Intrarea Doinei nr.19-21-23-25-31”, cod SMIS 2014+: 121436</t>
  </si>
  <si>
    <t>Furnizare bureti -paralelipiped placa spuma PU FTN 
3033 pentru groapa din sala de gimnastica-amortizare cadere sportivi, la Complex Sportiv Bega</t>
  </si>
  <si>
    <t>Servicii de AUDIT FINANCIAR pentru proiectul 
„Îmbunătăţirea eficienţei energetice în sectorul rezidenţial prin reabilitarea termică a blocurilor de locuinţe: zona Take Ionescu Torontal" cod SMIS 2014+:121133</t>
  </si>
  <si>
    <t>Servicii de AUDIT FINANCIAR pentru proiectul
 „Imbunătăţirea eficienţei energetice în sectorul rezidenţial prin reabilitarea termică a blocurilor de locuinţe situate pe străzile: str. Măslinului nr.11 sc.A,B, str. Cernăuţi nr.10,12,14, str. Topologului nr.5 sc.A,B, str. Topologului nr.1, sc.A, str. Argeş nr.4, b-dul Cetăţii nr.30, str. Răsăritului nr.5”, cod SMIS 121134</t>
  </si>
  <si>
    <t>Servicii de audit financiar din cadrul proiectului 
“Constructie cladire cu destinatia cresa Str.Cocea“, cod SMIS2014+:125504,Timisoara, Str.Nicolae D.Cocea nr.23A</t>
  </si>
  <si>
    <t>Ctr.subsecv.
de servicii la AC 1/
08.01.2016</t>
  </si>
  <si>
    <t>234/
10.12.2019</t>
  </si>
  <si>
    <t>235/
10.12.2019</t>
  </si>
  <si>
    <t>236/
11.12.2019</t>
  </si>
  <si>
    <t>237/
11.12.2019</t>
  </si>
  <si>
    <t>238/
11.12.2019</t>
  </si>
  <si>
    <t>239/
11.12.2019</t>
  </si>
  <si>
    <t>240/
11.12.2019</t>
  </si>
  <si>
    <t>241/
11.12.2019</t>
  </si>
  <si>
    <t>243/
11.12.2019</t>
  </si>
  <si>
    <t>244/
12.12.2019</t>
  </si>
  <si>
    <t>245/
13.12.2019</t>
  </si>
  <si>
    <t>246/
13.12.2019</t>
  </si>
  <si>
    <t>247/
13.12.2019</t>
  </si>
  <si>
    <t>248/
16.12.2019</t>
  </si>
  <si>
    <t>249/
17.12.2019</t>
  </si>
  <si>
    <t>250/
18.12.2019</t>
  </si>
  <si>
    <t>252/
23.12.2019</t>
  </si>
  <si>
    <t>253/
24.12.2019</t>
  </si>
  <si>
    <t>254/
24.12.2019</t>
  </si>
  <si>
    <t>255/
30.12.2019</t>
  </si>
  <si>
    <t>256/
30.12.2019</t>
  </si>
  <si>
    <t>257/
31.12.2019</t>
  </si>
  <si>
    <t>258/
31.12.2019</t>
  </si>
  <si>
    <t>259/
31.12.2019</t>
  </si>
  <si>
    <t>Neg.f.p.p
prin BRM</t>
  </si>
  <si>
    <t>ITPS SRL</t>
  </si>
  <si>
    <t>Enex SRL</t>
  </si>
  <si>
    <t>Audit Consult Expert 
SRL</t>
  </si>
  <si>
    <t>Media Daea Com 
SRL</t>
  </si>
  <si>
    <t>Iatan D.M.Expert
 SRL</t>
  </si>
  <si>
    <t>Structdesign 
Timis SRL</t>
  </si>
  <si>
    <t>SC TRANS TIBI &amp; CALIN SRL</t>
  </si>
  <si>
    <t>Tera Design 
Studio SRL</t>
  </si>
  <si>
    <t>Alex Dia 
Construct SRL</t>
  </si>
  <si>
    <t>Asociat: 
Eta 2U SRL</t>
  </si>
  <si>
    <t>Servicii de proiectare si asistenta tehnica din partea 
proiectantului pentru obiectivul "Modernizarea Parcului Copiilor - Ion Creanga"</t>
  </si>
  <si>
    <t>Executia lucrarilor aferente obiectivului de investiţii 
,„Lucrari exterioare de reabilitare a cladirii si a spatiilor adiacente cladirii Liceului Nikolaus Lenau, Timisoara”</t>
  </si>
  <si>
    <t>Servicii de AUDIT FINANCIAR din cadrul 
proiectului ” Îmbunătăţirea eficienţei energetice în sectorul rezidenţial prin reabilit. termică a blocurilor de locuinţe zona ARADULUI TORONTALULUI” - COD SMIS2014+: 117404</t>
  </si>
  <si>
    <t>Servicii de exploatare forestiera</t>
  </si>
  <si>
    <t>Servicii complexe de comunicaţie pentru Primăria
 Municipiului Timişoara</t>
  </si>
  <si>
    <t>Furnizare ENERGIE ELECTRICA în locații ale 
Municipiului Timisoara, panouri informative, instalații de semaforizare, fântâni publice și iluminat public pentru anul 2020</t>
  </si>
  <si>
    <t>Servicii de verificare tehnica de calitate a proiectului 
tehnic pentru obiectivul ,,Zona sportivă şi de agrement, Calea Şagului - bazin de inot acoperit, bazin in aer liber, teren de tenis, alte amenajări exterioare, Calea Şagului, str. Paul Constantinescu, Timişoara”</t>
  </si>
  <si>
    <t>Servicii de audit financiar din cadrul proiectului:
”Imbunătăţirea eficienţei energetice a sectorului rezidenţial prin reabilitarea termică a blocurilor de locuinţe: str. Oglinzilor nr.16-18; str.Gh.Lazar nr.36; Intr.I.Simu nr.12, bl.8C”, Cod SMIS 2014+: 121240</t>
  </si>
  <si>
    <t>Servicii de AUDIT FINANCIAR pentru proiectul 
Reabilitarea, extinderea si dotarea infrastructurii ambulatoriului O.R.L. din cadrul Spitalului Clinic Municipal de Urgente, cod SMIS 126783</t>
  </si>
  <si>
    <t>Servicii de informare si publicitate pentru proiectul 
"Reabilitarea, extinderea si dotarea infrastructurii ambulatoriului O.R.L. din cadrul Spitalului Clinic Municipal de Urgente", cod SMIS 126783</t>
  </si>
  <si>
    <t>Servicii de asistenta tehnica prin diriginti de santier  pentru realizarea obiectivului de investitii - "Reabilitare fatada si sarpanta (toate fatadele)" Colegiul I.C.Bratianu din Timisoara, P-ta Huniade nr.2</t>
  </si>
  <si>
    <t>260/
31.12.2019</t>
  </si>
  <si>
    <t>261/
31.12.2019</t>
  </si>
  <si>
    <t>262/
31.12.2019</t>
  </si>
  <si>
    <t>Tehnodent Poka
 SRL</t>
  </si>
  <si>
    <t>Estrade 
Distribution SRL</t>
  </si>
  <si>
    <t>Servicii de AUDIT FINANCIAR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</si>
  <si>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Furnizare instrumentar medical stomatologic pentru dotarea cabinetelor de medicină generală din cadrul grădinițelor și unităților de învățământ si cabinete medicale dentare - cabinete din structura Serviciului Public Asistență Medicală Școlară Timișoara</t>
  </si>
  <si>
    <t>Furnizare materiale sanitare pentru dotarea cabinetelor de medicină generală din cadrul grădinițelor și unităților de învățământ si cabinete medicale dentare - cabinete din structura Serviciului Public Asistență Medicală Școlară Timișoara</t>
  </si>
  <si>
    <t>Contract servicii de asistenta tehnica prin diriginti de santier pentru realizarea obiectivului de investitii - Reabilitare termica prin montare termosistem pe fatada Scolii Gimnaziale nr.25 – Lot 2, Timisoara str. Cosminului nr.42</t>
  </si>
  <si>
    <t>Servicii de proiectare aferente obiectivului de  investiţii “Expertiza+DALI+PT reabilitare corp cladire scoala Lic. N. Lenau (fost Colegiul Ion Mincu), Timisoara, str. Ghe. Lazar nr. 22-30</t>
  </si>
  <si>
    <t>Asistenţă tehnică de specialitate prin diriginţi de şantier pentru lucrarile aferente obiectivului de investiţii "Fantana Ornamentala cu Pesti"</t>
  </si>
  <si>
    <t>Servicii de intocmire a studiului geotehnic pentru obiectivul de investitii „ Construire Sala Polivalenta 16.000 de locuri, str.Aleea F.C. Ripensia nr. 35-37, Municipiul Timisoara(inclusiv amenajari conexe: parcare, drumuri de incinta,alei, etc.)”</t>
  </si>
  <si>
    <t>Servicii de asistenţă tehnică prin diriginţi de şantier pentru realizarea obiectivului de investiţii „Lucrari exterioare de reabilitare a cladirii si a spatiilor adiacente cladirii Liceului Nikolaus Lenau, Timisoara”</t>
  </si>
  <si>
    <t>Servicii audit financiar pentru proiectul ”Îmbunătăţirea eficienţei energetice a sectorului rezidenţial prin reabilitarea termică a blocurilor de locuinţe: str.Stelelor nr.6, bl.T 20, Aleea Cristalului nr.1, bl.74, sc.D şi B-dul Take Ionescu nr.11-13”- Cod SMIS 121538</t>
  </si>
  <si>
    <t>Servicii de audit financiar pentru proiectul ” Îmbunătăţirea eficienţei energetice in sectorul rezidenţial prin reabilitare termică a blocurilor de locuinţe: str.Luminita Botoc nr 2, Luminita Botoc nr.4, Martir Dumitru Juganaru nr.13, str. Vasile Lucaciu nr. 18”, COD SMIS 2014+: 120790</t>
  </si>
  <si>
    <t>Servicii de asistenta tehnica prin diriginti de santier  pentru lucrarile aferente obiectivului de investitii „PT + Executie fantana ornamentala Piata Balcescu”</t>
  </si>
  <si>
    <t>Servicii de consultanta pentru managementul extern  de implementare a proiectului ”Imbunătăţirea eficienţei energetice a sectorului rezidenţial prin reabilitarea termică a blocurilor de locuinţe: str.Oglinzilor nr.16-18; str.Gh.Lazar nr.36; Intr.I.Simu nr.12, bl.8C”, Cod SMIS 2014+: 121240</t>
  </si>
  <si>
    <t>Servicii audit energetic Lot 4 –„Reabilitare termică 
bloc str. Magura, nr.6, bl.44,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</si>
  <si>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1 –„Reabilitare termică 
bloc Aleea F.C. Ripensia, nr.4-8” in cadrul proiectului „Îmbunătăţirea eficienţei energ. în sectorul rezidenţial prin reab.termică a blocurilor de locuinţe situate pe Al.F.C. Ripensia, Bd.C.Coposu, str.Surorile M.Caceu, Măgura,M-șal Averescu, Învățătorului ”, Cod SMIS 2014+: 116928</t>
  </si>
  <si>
    <t>Servicii de verificare a proiectului pentru obiectivul
de investitie „ DALI+PT Reabilitare imobil Cinematograf Dacia ” situat in Timisoara, str.Burebista (fosta Zborului), nr. 5</t>
  </si>
  <si>
    <t>Servicii de audit aferent proiect ” Imbunatatirea eficientei energetice in sectorul rezidential prin reabilitarea termica a blocurilor de locuinte str. Splaiul Nicolae Titulescu nr.10A” Cod SMIS 2014+: 119739</t>
  </si>
  <si>
    <t>Servicii de audit financiar din cadrul proiectului „Construcţie clădire cu destinaţia creşă zona de nord”, Timişoara, str. Ion Ionescu de la Brad nr. 1/E, cod SMIS 127750</t>
  </si>
  <si>
    <t>Servicii de proiectare aferente obiectivului de investitii "SF+PT Amenajare zona Procopiu ( strada S. Procopiu, E. Coșeriu, T.Tzara, H. Hulubei )"</t>
  </si>
  <si>
    <t>AUDIT FINANCIAR proiect – Imbunatatirea eficientei energetice in sectorul rezidential prin reabilitare termica a blocurilor de locuinte str: Martir Ioan Stanciu nr.2 – Calea Martirilor 1989 nr.31, str. Stiintei nr.3-5- cod SMIS 119305</t>
  </si>
  <si>
    <t>Reabilitare corp cladire internat Liceu Henri Coanda, Timisoara</t>
  </si>
  <si>
    <t>Furnizare echipamente destinate terenurilor multifunctionale de sport pentru baza sportiva situata pe Spl.T. Vladimirescu nr.170</t>
  </si>
  <si>
    <t>Servicii de informare si publicitate din cadrul 
proiectului “Constructie cladire cu destinatia cresa Str.Cocea“, cod SMIS2014+:125504, Timisoara, Str.Nicolae D.Cocea nr.23A</t>
  </si>
  <si>
    <t>Servicii de proiectare pt. SF Amenajare Inel IV tronsonul Calea Buziasului-Malul stang al Canalului Bega</t>
  </si>
  <si>
    <t>Servicii de proiectare (SF) aferente obiectivului de investiţii ,,Extindere iluminat public zona Calea Aradului Est ”</t>
  </si>
  <si>
    <t>SF Amenajare Inel IV tronson malul stang canal Bega-Calea Lugojului</t>
  </si>
  <si>
    <t>Ctr.subsecv.de servicii la AC 113/04.10.2018
Serv. de imprimare, copiere fax si scanare documente pt. PMT</t>
  </si>
  <si>
    <t>Nu s-a dat
 OI</t>
  </si>
  <si>
    <t>2856            6942,46             4998             3927            3927          5362,14        2760,80        245,14</t>
  </si>
  <si>
    <t xml:space="preserve">20.09.2019    30.09.2019     01.10.2019   01.10.2019     09.01.2020      20.01.2020    20.01.2020    20.01.2020  </t>
  </si>
  <si>
    <t>1130,50              1130,50        1130,50         1130,50</t>
  </si>
  <si>
    <t>27.09.2019    01.10.2019     01.10.2019    09.01.2020</t>
  </si>
  <si>
    <t>4522</t>
  </si>
  <si>
    <t>4204,27       6307           6307</t>
  </si>
  <si>
    <t>02.10.2019    16.10.2019    20.11.2019</t>
  </si>
  <si>
    <t>9817          10567,20         15315,30</t>
  </si>
  <si>
    <t>12.11.2019   15.11.2019    10.12.2019</t>
  </si>
  <si>
    <t>2058,70        2058,70       2058,70</t>
  </si>
  <si>
    <t>01.10.2019    10.10.2019    12.11.2019</t>
  </si>
  <si>
    <t>6176,10</t>
  </si>
  <si>
    <t>2/
09.01.2020</t>
  </si>
  <si>
    <t>3/
15.01.2020</t>
  </si>
  <si>
    <t>6/
28.01.2020</t>
  </si>
  <si>
    <t>7/
28.01.2020</t>
  </si>
  <si>
    <t>8/
28.01.2020</t>
  </si>
  <si>
    <t>10/
29.01.2020</t>
  </si>
  <si>
    <t>12/
29.01.2020</t>
  </si>
  <si>
    <t>13/
30.01.2020</t>
  </si>
  <si>
    <t>15/
30.01.2020</t>
  </si>
  <si>
    <t>16/
06.02.2020</t>
  </si>
  <si>
    <t>17/
06.02.2020</t>
  </si>
  <si>
    <t>19/
11.02.2020</t>
  </si>
  <si>
    <t>Neg.f.p. 
anunt</t>
  </si>
  <si>
    <t>L.D.</t>
  </si>
  <si>
    <t>Geotop SRL</t>
  </si>
  <si>
    <t>Prodao Ing SRL</t>
  </si>
  <si>
    <t>Sitech SRL</t>
  </si>
  <si>
    <t>Amnis Auditeval
 SRL</t>
  </si>
  <si>
    <t>Hentza Business 
SRL</t>
  </si>
  <si>
    <t>Mida Soft 
Business SRL</t>
  </si>
  <si>
    <t>Servicii actualizare program legislativ pentru Primaria Municipiului Timisoara</t>
  </si>
  <si>
    <t>Furnizare echipamente IT -  LOT 5 – 5 Tablet PC</t>
  </si>
  <si>
    <t>Achiziţionarea serviciilor de informare și publicitate pentru proiectul „Reabilitarea liniilor de tramvai și modernizarea tramelor stradale în Municipiul Timișoara, Traseu 5, Calea Bogdaneștilor”, cod SMIS 123184</t>
  </si>
  <si>
    <t>Servicii de audit financiar din cadrul proiectului: “Imbunatatirea eficientei energetice a sectorului rezidential prin reabilitare termica a blocurilor de locuinte: str. C. Brediceanu nr.13-15; Calea Torontalului nr.14; str. Dropiei nr.7; str. Dambovita nr.22/a, cod SMIS 2014+:121587</t>
  </si>
  <si>
    <t>Upgrade licenta antivirus pentru Primaria Municipiului Timisoara</t>
  </si>
  <si>
    <t>Servicii de audit financiar extern in cadrul proiectului „Constructia si echiparea infrastructurii pentru educatie timpurie anteprescolara in Municipiul Timisoara-Calea Bogdanestilor”, Cod SMIS 129119</t>
  </si>
  <si>
    <t>Actualizarea şi întreţinerea Sistemului Informatic Geografic de administrare al Primăriei Municipiului Timişoara (inclusiv realizare ortofotoplan)</t>
  </si>
  <si>
    <t>Servicii de asistenta tehnica de specialitate prin diriginti de santier pentru executia lucrarilor de “Reparatii si intretinere a imobilelor detinute sau aflate in administrarea municipiului Timisoara, a infrastructurii din incinta lor precum si eliberarea bunurilor rezultate din evacuari, demolare imobil si alte constructii, ridicat rulote si obiecte mari abandonate, manipulare, transport si depozitare</t>
  </si>
  <si>
    <t>Proiectare si asistenta tehnica pentru realizare „Studiu geotehnic aferent obiectivului : Construire baza sportiva TIP 1, str. Costica Radulescu, nr. 6, Timisoara, jud. Timis "</t>
  </si>
  <si>
    <t>Servicii de informare și publicitate aferent proiect „Înnoirea flotei de tramvaie – etapa II”, cod SMIS 129030</t>
  </si>
  <si>
    <t>Servicii de proiectare aferente obiectivului de investiţii ,,SF+PT Amenajare zona Torac – Rudolf Walter – Canal Bega</t>
  </si>
  <si>
    <t>Ctr.subs.de servicii la AC 166/
06.11.2017</t>
  </si>
  <si>
    <t>20/
13.02.2020</t>
  </si>
  <si>
    <t>21/
17.02.2020</t>
  </si>
  <si>
    <t>22/
19.02.2020</t>
  </si>
  <si>
    <t>23/
25.02.2020</t>
  </si>
  <si>
    <t>24/
05.03.2020</t>
  </si>
  <si>
    <t>25/
06.03.2020</t>
  </si>
  <si>
    <t>26/
09.03.2020</t>
  </si>
  <si>
    <t>28/
09.03.2020</t>
  </si>
  <si>
    <t>29/
11.03.2020</t>
  </si>
  <si>
    <t>30/
11.03.2020</t>
  </si>
  <si>
    <t>31/
11.03.2020</t>
  </si>
  <si>
    <t>33/
19.03.2020</t>
  </si>
  <si>
    <t>34/
19.03.2020</t>
  </si>
  <si>
    <t>35/
23.03.2020</t>
  </si>
  <si>
    <t>36/
23.03.2020</t>
  </si>
  <si>
    <t>37/
25.03.2020</t>
  </si>
  <si>
    <t>38/
25.03.2020</t>
  </si>
  <si>
    <t>39/
25.03.2020</t>
  </si>
  <si>
    <t>40/
31.03.2020</t>
  </si>
  <si>
    <t>Acord cadru 
servicii</t>
  </si>
  <si>
    <t>Alex Dia Construct SRL</t>
  </si>
  <si>
    <t>Hanex SRL</t>
  </si>
  <si>
    <t>UNION CO SRL</t>
  </si>
  <si>
    <t>TMG Conprest SRL</t>
  </si>
  <si>
    <t>Intermedia Services 
Top SRL</t>
  </si>
  <si>
    <t>Anghelus SRL</t>
  </si>
  <si>
    <t>Transclean SRL</t>
  </si>
  <si>
    <t>Pop Industry SRL</t>
  </si>
  <si>
    <t>Aquajet SRL</t>
  </si>
  <si>
    <t>Professional 
Acquisition Consulting Company SRL</t>
  </si>
  <si>
    <t>Executie lucrari suplimentare (proiectare +executie) la obiectivul de investitie: „Extindere si reabilitare imobil V.Alecsandri nr.1”</t>
  </si>
  <si>
    <t xml:space="preserve">Furnizare echipamente IT (3 loturi): LOT 2 -80 de surse de alimentare neîntreruptibile (UPS) </t>
  </si>
  <si>
    <t>Furnizare echipamente IT: LOT 3 – 2 computere desktop tip sistem All in One PC și accesoriile periferice aferente</t>
  </si>
  <si>
    <t>Achiziţionarea serviciilor de informare și publicitate aferent proiect „Înnoirea flotei de tramvaie – etapa I”, cod SMIS 123654</t>
  </si>
  <si>
    <t>Servicii întocmire documentatie pentru avizare si autorizare ISU, cladiri LICEUL TEORETIC „WILLIAM SHAKESPEARE” – Timisoara, Str. Moise Nicoară</t>
  </si>
  <si>
    <t>INFORMARE ȘI PUBLICITATE din cadrul proiectului „Regenerare Fizică, Economică şi Socială a Zonei Marginalizate str. Polonă din Cartierul Freidorf - Construire Centru Multifuncţional de Tip Servicii Sociale Fără Cazare”, cod SMIS 121016</t>
  </si>
  <si>
    <t>Servicii de informare şi publicitate din cadrul proiectului "Reabilitare constructii, instalatii cladire B2 la Colegiul Tehnic E. UNGUREANU"cu COD SMIS2014+: 129105</t>
  </si>
  <si>
    <t>Servicii de asistenţă tehnică prin diriginţi de şantier pentru obiectivul de investiţie: ,, Execuţie fântâni forate in Municipiul Timişoara”</t>
  </si>
  <si>
    <t>Servicii de întocmire documentatie pentru avizare si autorizare ISU, cladiri Scoala cu clasele I-IV nr. 11, Timisoara str. Razboieni nr.2</t>
  </si>
  <si>
    <t>Servicii de AUDITARE FINANCIARA EXTERNA din cadrul proiectului „Regenerare Fizică, Economică şi Socială a Zonei Marginalizate str. Polonă din Cartierul Freidorf - Construire Centru Multifuncţional de Tip Servicii Sociale Fără Cazare”, cod SMIS 121016</t>
  </si>
  <si>
    <t>Acord-cadru servicii de colectare, transport, depozitare/valorificare a deșeurilor vegetale și a deșeurilor din construcții provenite din demolări, din activități de reamenajare și reabilitare, abandonate pe domeniul public al Municipiului Timișoara</t>
  </si>
  <si>
    <t>Furnizare “Spaţii modulare de învăţământ pentru realizarea a 20 săli de clasă pentru unităţi de învăţământ din municipiul Timişoara”</t>
  </si>
  <si>
    <t>Executia lucrarilor (PT+executie) aferent obiectivului de investititi „Executie fantana ornamentala – Piata Balcescu</t>
  </si>
  <si>
    <t>3.248,7 12.994,80
12.994,80</t>
  </si>
  <si>
    <t>22.08.2017  17.01.2019
11.06.2019</t>
  </si>
  <si>
    <t xml:space="preserve">in executie </t>
  </si>
  <si>
    <t>59767,75  76844,25</t>
  </si>
  <si>
    <t>28.06.2018 18.10.2019</t>
  </si>
  <si>
    <t>1995027,47  cf. AA1/03.07.2019</t>
  </si>
  <si>
    <t>53043,49
858629,34
19782,05
103738,60
125555,75
64631,28
95200,00
74610,41</t>
  </si>
  <si>
    <t>27.06.2019
18.07.2019
18.11.2019
18.11.2019
18.11.2019
14.02.2020
05.03.2020
23.04.2020</t>
  </si>
  <si>
    <t>Global Design 
SRL</t>
  </si>
  <si>
    <t>11.06.2019
11.02.2020</t>
  </si>
  <si>
    <t>28800
 2400</t>
  </si>
  <si>
    <t>20/12.2018 
03.02./2020</t>
  </si>
  <si>
    <t>15/04/2019</t>
  </si>
  <si>
    <t>În execuţie</t>
  </si>
  <si>
    <t>14/10/2019</t>
  </si>
  <si>
    <t>Nu s-a dat OI</t>
  </si>
  <si>
    <t>31/3/2020</t>
  </si>
  <si>
    <t>31/12/2022</t>
  </si>
  <si>
    <t xml:space="preserve">in executie
</t>
  </si>
  <si>
    <t>19.05.2017
13.12.2017 03.05.2019</t>
  </si>
  <si>
    <t xml:space="preserve">în execuție </t>
  </si>
  <si>
    <t>în execuție.-</t>
  </si>
  <si>
    <t>15.782,91
1.780,54</t>
  </si>
  <si>
    <t>08.04.2019
23.12.2019</t>
  </si>
  <si>
    <t>.-in executie</t>
  </si>
  <si>
    <t>in executie.-</t>
  </si>
  <si>
    <t>10.09.2018- SF
1.10.2019- PT</t>
  </si>
  <si>
    <t>_</t>
  </si>
  <si>
    <t>1.231.65</t>
  </si>
  <si>
    <t>nu s-a emis O.I.</t>
  </si>
  <si>
    <t>nu s-a emis O.I</t>
  </si>
  <si>
    <t>09.04.2020</t>
  </si>
  <si>
    <t>31.12.2022</t>
  </si>
  <si>
    <t>Servicii de INFORMARE ȘI PUBLICITATE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</si>
  <si>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Servicii de asistenta tehnica de specialitate prin dirigintie de şantier pentru proiectul ”Imbunătăţirea eficienţei energetice a sectorului rezidenţial prin reabilitarea termică a blocurilor de locuinţe: str. Oglinzilor nr.16-18; str. Gh. Lazar nr.36; Intr.I.Simu nr.12, bl.8C”, Cod SMIS 2014+: 121240, Lot 2: str.Gh.Lazar nr.36; Lot 3-Intrarea Iulia Simu nr.12, bl.8C</t>
  </si>
  <si>
    <t>Nr.          contract si data atribuirii</t>
  </si>
  <si>
    <t xml:space="preserve">497,00
100,08
244,52
455,13
669,89
954,80
1162,18
979,18
812,28
1234,50
1174,29
1277,76
1449,95
1160,22
956,74
962,00
940,93
1306,37
1573,86
2490,15
1390,31
1936,48
1577,02
1598,66
</t>
  </si>
  <si>
    <t xml:space="preserve">06,02,2017
13,03,2017
13,03,2017
13,04,2017
15,05,2017
27,06,2017
06,07,2017
01,09,2017
07,09,2017
04,10,2017
14,11,2017
08,12,2017
10,01,2018
07.02.2018
08,03,2018
12,04,2018
16,05,2018
22,06,2018
06,07,2018
08,08,2018
14,09,2018
03,10,2018
08,11,2018
07,12,2018
</t>
  </si>
  <si>
    <t>Servicii de proiectare si asistenta tehnica din partea proiectantului SF+PT+ DDE +AC – Maternitate SCMU Timisoara si Corp Administrativ din Timisoara, str. Balta Verde nr. 17</t>
  </si>
  <si>
    <t>Verificare tehnica a proiectului pentru obiectivul „Zona sportiva si de agrement Calea Buziasului: bazin de inot acoperit, bazin in aer liber, teren de rugby/fotbal, tribune, alte amenajari exterioare, str. N.D.Cocea, str, Legumiculturii, str. Recoltei, Timisoara”</t>
  </si>
  <si>
    <t>SF+PT Regenerare fizica economica si sociala a zonei urbane marginalizate din Cartierul Ronat Timisoara</t>
  </si>
  <si>
    <t>SF+PT Regenerare fizica economica si sociala a zonei urbane marginalizate str. Polona din Cartierul Freidorf Timisoara</t>
  </si>
  <si>
    <t>Asociati:
Romtim Instal SRL
Electroechipament Industrial SRL</t>
  </si>
  <si>
    <t xml:space="preserve">                                                                                                          Centralizatorul achiziţiilor publice conform Hotararii 583/10.08.2016</t>
  </si>
  <si>
    <t>Executia lucrarilor (PT+ executie) aferenta obiectivului de investititi „Executie fantana ornamentala – Lipovei”</t>
  </si>
  <si>
    <t>Executia lucrarilor (PT+ executie) aferent obiectivului de investititi „Executie fantana ornamentala – Iuliu Maniu</t>
  </si>
  <si>
    <t>Servicii de informare şi publicitate din cadrul proiectului: “Regenerare fizică, economică şi socială a zonei urbane marginalizate din cartierul Ronaţ Timişoara-Construire centru multifuncţional”, cod SMIS 121017</t>
  </si>
  <si>
    <t>Executia lucrarilor (PT+ executie) aferent obiectivului de investititi „Executie fantana ornamentala – Selgros”</t>
  </si>
  <si>
    <t>Executia lucrarilor (PT+ executie) aferent obiectivului de investititi „Executie fantana ornamentala – Praktiker”</t>
  </si>
  <si>
    <t>Servicii de “Expertizare+ DALI+PT reabilitare termica, acoperis si fatada la Liceul Pedagogic Carmen Sylva, bv. C.D.Loga nr.45 Timisoara”</t>
  </si>
  <si>
    <t>Lot 1 - Servicii de proiectare si asistenta tehnica din partea proiectantului pentru obiectivul „SF+PT Centru Multifunctional Kuncz”</t>
  </si>
  <si>
    <t>41/
01.04.2020</t>
  </si>
  <si>
    <t>42/
02.04.2020</t>
  </si>
  <si>
    <t>44/
07.04.2020</t>
  </si>
  <si>
    <t>45/
07.04.2020</t>
  </si>
  <si>
    <t>46/
07.04.2020</t>
  </si>
  <si>
    <t>47/
07.04.2020</t>
  </si>
  <si>
    <t>48/
07.04.2020</t>
  </si>
  <si>
    <t>49/
07.04.2020</t>
  </si>
  <si>
    <t>50/
07.04.2020</t>
  </si>
  <si>
    <t>Servicii pentru întocmire „Documentatie pentru avizare si autorizare ISU, cladire internat - Colegiul de Silvicultură și Agricultură ”CASA VERDE” – Timisoara, Str. Aleea Padurea Verde nr. 5”</t>
  </si>
  <si>
    <t>Servicii de proiectare aferente obiectivului de investitii "SF+PT M16a. Amenajarea rețelei urbane de piste de biciclete-etapa a II-a"</t>
  </si>
  <si>
    <t>Servicii de cazare si masa persoane carantinate Vandia Rezidence 
SRL</t>
  </si>
  <si>
    <t>Servicii de cazare si masa persoane carantinate Dolci Sirrisi SRL</t>
  </si>
  <si>
    <t>Servicii de cazare si masa persoane carantinate Best Instal SRL</t>
  </si>
  <si>
    <t>Servicii de cazare si masa persoane carantinate Villa Red Rose SRL</t>
  </si>
  <si>
    <t>Servicii de cazare si masa persoane carantinate Cimpean Constructii 
SRL</t>
  </si>
  <si>
    <t>Servicii de cazare si masa persoane carantinate Ramina BC Company 
SRL</t>
  </si>
  <si>
    <t>51/
07.04.2020</t>
  </si>
  <si>
    <t>52/
07.04.2020</t>
  </si>
  <si>
    <t>53/
07.04.2020</t>
  </si>
  <si>
    <t>55/
07.04.2020</t>
  </si>
  <si>
    <t>Servicii de cazare si masa persoane carantinate Casa Timisana 
SRL</t>
  </si>
  <si>
    <t>Servicii de cazare si masa persoane carantinate Pensiunea Vlad SRL</t>
  </si>
  <si>
    <t>Servicii de cazare si masa persoane carantinate Marele Volan SRL</t>
  </si>
  <si>
    <t>Procedura proprie
Anexa 2</t>
  </si>
  <si>
    <t>Procedura proprie
Anexa 9</t>
  </si>
  <si>
    <t>Procedura proprie
Anexa 10</t>
  </si>
  <si>
    <t>Europe C&amp;C SRL</t>
  </si>
  <si>
    <t>Novensa SRL</t>
  </si>
  <si>
    <t>Vandia Rezidence 
SRL</t>
  </si>
  <si>
    <t>Dolci Sirrisi SRL</t>
  </si>
  <si>
    <t>Best Instal SRL</t>
  </si>
  <si>
    <t>Villa Red Rose SRL</t>
  </si>
  <si>
    <t>Cimpean Constructii 
SRL</t>
  </si>
  <si>
    <t>Ramina BC Company 
SRL</t>
  </si>
  <si>
    <t>Casa Timisana 
SRL</t>
  </si>
  <si>
    <t>Pensiunea Vlad SRL</t>
  </si>
  <si>
    <t>Marele Volan SRL</t>
  </si>
  <si>
    <t>54/
07.04.2020</t>
  </si>
  <si>
    <t>57/
09.04.202</t>
  </si>
  <si>
    <t>Achizitie kit pentru semnatura electronica -19 persoane</t>
  </si>
  <si>
    <t>Delpack Invest SRL</t>
  </si>
  <si>
    <t>Servicii cazare si masa personal medical Delpack Invest SRL</t>
  </si>
  <si>
    <t>62/
15.04.2020</t>
  </si>
  <si>
    <t>63/
21.04.2020</t>
  </si>
  <si>
    <t>64/
21.04.2020</t>
  </si>
  <si>
    <t>65/
21.04.2020</t>
  </si>
  <si>
    <t>66/
21.04.2020</t>
  </si>
  <si>
    <t>67/
21.04.2020</t>
  </si>
  <si>
    <t>68/
24.04.2020</t>
  </si>
  <si>
    <t>69/
24.04.2020</t>
  </si>
  <si>
    <t>70/
24.04.2020</t>
  </si>
  <si>
    <t>Servicii de intretinere carusel cu cai – model Marry Go Round – 22 locuri, 14 figurine, numar fabricatie MGR0013/2012, cutorizat CNCIR cu nr. 4388/30.04.2014 din Parcul Copiilor „Ion Creanga”</t>
  </si>
  <si>
    <t>Reabilitare fatada si inlocuire tamplarie exterioara la corp cladire Primaria Municipiului Timisoara</t>
  </si>
  <si>
    <t>Servicii de asistenţă tehnică de specialitate din partea dirigintelui de şantier pentru obiectivul de investiţii „REFUNCTIONALIZARE CLADIRE DIN FUNCTIUNE DE SPITAL DE DERMATOLOGIE IN CLADIRE CU FUNCTIUNE DE SPATIU MULTICULTURAL” din Timişoara , str. MARASESTI , Nr.5</t>
  </si>
  <si>
    <t>Servicii de verificare tehnică a documentaţiei pentru investitia: “Constructie cladire cu destinatia cresa Str.Cocea“, cod SMIS2014+:125504,Timisoara, Str.Nicolae D.Cocea nr.23A</t>
  </si>
  <si>
    <t>Servicii masa pentru personalul medical</t>
  </si>
  <si>
    <t>Servicii masa pentru persoanele carantinate</t>
  </si>
  <si>
    <t>Asistenta tehnica de specialitate prin diriginti de santier pentru obiectivul de investitii „Modernizarea str. Grigore Alexandrescu, tronson Calea Torontalului – Calea Aradului”</t>
  </si>
  <si>
    <t>Servicii cazare pentru persoanele aflate in  carantina - LOT 2</t>
  </si>
  <si>
    <t>Contract servicii de asistenţă tehnică pentru managementul proiectului şi publicitate aferent proiectului „Retehnologizarea sistemului centralizat de termoficare din municipiul Timişoara în vederea conformării la normele de protecţia mediului privind emisiile poluante în aer şi pentru creşterea eficienţei în alimentarea cu căldură urbană - Etapa II”, cod SMIS 2014+127006</t>
  </si>
  <si>
    <t>Sneberger Lunapark 
SRL</t>
  </si>
  <si>
    <t>T.T&amp;Co Solaria Grup 
SRL</t>
  </si>
  <si>
    <t>Arhitectural Design 
Future Tehnology SRL</t>
  </si>
  <si>
    <t>Bom Mecanica SRL</t>
  </si>
  <si>
    <t>Dolci Sorrisi SRL</t>
  </si>
  <si>
    <t>Tomad SRL</t>
  </si>
  <si>
    <t>Asociat: Euras SRL</t>
  </si>
  <si>
    <t>Asociat: Titzunaco SRL</t>
  </si>
  <si>
    <t>71/
27.04.2020</t>
  </si>
  <si>
    <t>72/
28.04.2020</t>
  </si>
  <si>
    <t>74/
29.04.2020</t>
  </si>
  <si>
    <t>75/
30.04.2020</t>
  </si>
  <si>
    <t>76/
30.04.2020</t>
  </si>
  <si>
    <t>78/
05.05.2020</t>
  </si>
  <si>
    <t>79/
05.05.2020</t>
  </si>
  <si>
    <t>80/
06.05.2020</t>
  </si>
  <si>
    <t>Servicii cazare persoane carantinate-COVID 19, LOT 2 - Hotel Aurelia</t>
  </si>
  <si>
    <t>Servicii cazare persoane carantinate-COVID 19, LOT 8 - P. ELISEI</t>
  </si>
  <si>
    <t>Servicii de proiectare pentru SF - Amenajare terenuri de sport - ,,Construire stadion pe structură metalica”, str. Calea Buziasului, Timisoara</t>
  </si>
  <si>
    <t>Acord-cadru de furnizare “Produse animaliere pentru hrana animalelor din colecţia Grădinii Zoologice Timişoara”</t>
  </si>
  <si>
    <t>Acord–cadru de furnizare “Produse cerealiere, furajere, panificatie si patiserie pentru hrana animalelor din colectia Gradinii Zoologice Timisoara”</t>
  </si>
  <si>
    <t>Servicii de INFORMARE si PUBLICITATE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</si>
  <si>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Contract servicii de asistenţă tehnică de specialitate prin diriginţi de şantier pentru obiectivul de investiţii „Reabilitarea liniilor de tramvai și modernizarea tramelor stradale în Municipiul Timișoara, Traseu 5, Calea Bogdăneștilor”, cod SMIS 123184</t>
  </si>
  <si>
    <t>Contract servicii de proiectare si asistenta tehnica din partea proiectantului pentru – „Reabilitare loc de joaca cu teren beton existent in loc de joaca cu suprafata sintetica teren baschet/steetball – incinta parc Fratii Constantin – str. Uzinei” , Timisoara</t>
  </si>
  <si>
    <t>Casa Timisana SRL - Pensiunea Elisei</t>
  </si>
  <si>
    <t>KAT CONCEPT DESIGN</t>
  </si>
  <si>
    <t>CIA METAL</t>
  </si>
  <si>
    <t>DANYFLOR</t>
  </si>
  <si>
    <t>LARY ADVERTISING SRL</t>
  </si>
  <si>
    <t xml:space="preserve">TPS ENGINEERING &amp; ASOCIATII </t>
  </si>
  <si>
    <t xml:space="preserve">ZUBIC DESIGN </t>
  </si>
  <si>
    <t>81/
06.05.2020</t>
  </si>
  <si>
    <t>82/
06.05.2020</t>
  </si>
  <si>
    <t>83/
07.05.2020</t>
  </si>
  <si>
    <t>84/
07.05.2020</t>
  </si>
  <si>
    <t>85/
07.05.2020</t>
  </si>
  <si>
    <t>86/
07.05.2020</t>
  </si>
  <si>
    <t>87/
08.05.2020</t>
  </si>
  <si>
    <t>88/
14.05.2020</t>
  </si>
  <si>
    <t>89/
14.05.2020</t>
  </si>
  <si>
    <t>90/
20.05.2020</t>
  </si>
  <si>
    <t>Lucrari aferente obiectivului de investitii „Modernizarea str. Grigore Alexandrescu, tronson Calea Torontalului – Calea Aradului”</t>
  </si>
  <si>
    <t>Servicii de informare și publicitate pentru proiectul „Achiziţie mijloace de transport public – autobuze electrice 18 m, Braşov, Timişoara”, cod SMIS 2014+: 128114</t>
  </si>
  <si>
    <t>Servicii de întocmire ”Documentaţie tehnică pentru conformare în vederea obţinerii autorizaţiei de securitate la incendiu la Liceul Teoretic Nikolaus Lenau” Timisoara</t>
  </si>
  <si>
    <t>Servicii medicina munciii angajati PMT (Pentru 726 functionari si personal contractual si 5 Soferi pe o perioada de 2 ani )</t>
  </si>
  <si>
    <t>Executie lucrari : LOTUL 2–„Reabilitare termică bloc bv. Corneliu Coposu, nr.18, bl.P5”;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</si>
  <si>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Executia lucrarilor aferente obiectivului de investiţii ,,Modernizare și extindere la 4 benzi str. Mareșal C-tin Prezan (Lidia) - Venus”</t>
  </si>
  <si>
    <t>Servicii de "DALI+PT Reabilitare si extindere pe verticala P+1E a imobilului situat in str. Brediceanu nr.37Asi refunctionalizare in cresa"</t>
  </si>
  <si>
    <t>P.S.</t>
  </si>
  <si>
    <t>SUPER CONSTRUCT</t>
  </si>
  <si>
    <t xml:space="preserve">VOGA DESIGN &amp; ARCHITECTURE </t>
  </si>
  <si>
    <t xml:space="preserve">PROIECT AIC </t>
  </si>
  <si>
    <t>Hentza Business SRL</t>
  </si>
  <si>
    <t xml:space="preserve">ALEX-DIA CONSTRUCT S.R.L </t>
  </si>
  <si>
    <t>Bau Proiect</t>
  </si>
  <si>
    <t>STRABAG</t>
  </si>
  <si>
    <t>SC AZG ARIKTIRIO SRL</t>
  </si>
  <si>
    <t>93/
22.05.2020</t>
  </si>
  <si>
    <t>94/
25.05.2020</t>
  </si>
  <si>
    <t>95/
25.05.2020</t>
  </si>
  <si>
    <t>97/
26.05.2020</t>
  </si>
  <si>
    <t>98/
27.05.2020</t>
  </si>
  <si>
    <t>99/
02.06.2020</t>
  </si>
  <si>
    <t>100/
02.06.2020</t>
  </si>
  <si>
    <t>Servicii de intocmire a documentației pentru avizare și autorizare siguranță la incendii la Sala Polivalentă ”Constantin Jude”</t>
  </si>
  <si>
    <t xml:space="preserve">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1 - Contract de concesiune privind delegarea de gestiune a serviciului public privind prestarea de servicii si activitati necesare exploatarii si întretinerii CIMITIRELOR umane din Municipiul Timisoara situate în Calea Sagului si str. Rusu Sirianu; </t>
  </si>
  <si>
    <t>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2 - Contract de concesiune privind delegarea de gestiune a serviciului public privind prestarea de servicii si activitati necesare exploatarii si întretinerii CIMITIRULUI uman din Municipiul Timisoara situat în Calea Stan Vidrighin, fostă Calea Buziaşului.</t>
  </si>
  <si>
    <t>Servicii de PROIECTARE – SF Pasarela Indragostitilor (Parcul Copiilor)</t>
  </si>
  <si>
    <t>Servicii de asistenta tehnica de specialitate prin dirigentie de santier pentru proiectul "Imbunatatirea eficientei energetice in sectorul rezidential prin reabilitarea termica a blocului de locuinte str, Splaiul Nicolae Titulescu nr.10 A” Cod SMIS 2014+: 119739</t>
  </si>
  <si>
    <t>Servicii de proiectare si asistenta tehnica din partea proiectantului: ”AUDIT ENERGETIC+DALI+PT” pentru reabilitare termica Gradinita cu program prelungit nr.6, situata în Timisoara, str. Ismail, nr. 17.</t>
  </si>
  <si>
    <t>ctr.concesiune servicii</t>
  </si>
  <si>
    <t>PAUL CONSULTING SSM-SU</t>
  </si>
  <si>
    <t>CASA FUNERARA OCTAVIAN SI ADI S.R.L.</t>
  </si>
  <si>
    <t>S.C.ADH MATKONS S.R.L</t>
  </si>
  <si>
    <t>FORMIN S.A (lider)
DINU INSTAL S.R.L.</t>
  </si>
  <si>
    <t>POD-PROIECT</t>
  </si>
  <si>
    <t>S.C. ALEX BEBEC CONSCTUCT S.R.L</t>
  </si>
  <si>
    <t>101/
03.06.2020</t>
  </si>
  <si>
    <t>102/
03.06.2020</t>
  </si>
  <si>
    <t>103/
03.06.2020</t>
  </si>
  <si>
    <t>104/
09.06.2020</t>
  </si>
  <si>
    <t>105/
09.06.2020</t>
  </si>
  <si>
    <t>106/
09.06.2020</t>
  </si>
  <si>
    <t>107/
09.06.2020</t>
  </si>
  <si>
    <t>108/
09.06.2020</t>
  </si>
  <si>
    <t>109/
09.06.2020</t>
  </si>
  <si>
    <t>110/
11.06.2020</t>
  </si>
  <si>
    <t>Servicii de audit financiar pentru proiectul: “Regenerare fizică, economică şi socială a zonei urbane marginalizate din cartierul Ronaţ Timişoara-Construire centru multifuncţional” cod SMIS 121017</t>
  </si>
  <si>
    <t>Executia lucrarilor (proiectare si executie) aferent obiectivului de investitii „Reabilitarea liniilor de tramvai si modernizarea tramelor stradale in Municipiul Timisoara, Traseu 5, Calea Bogdaneastilor”, cod SMIS 123184</t>
  </si>
  <si>
    <t>Serviciile de asistenta tehnica de specialitate prin dirigentie de santier pentru proiectul „Îmbunătăţirea eficienţei energetice în sectorul rezidenţial prin reabilitarea termică a blocurilor de locuinţe: zona Dâmboviţa I” - Cod SMIS 2014+: 117520</t>
  </si>
  <si>
    <t>Lucrari de execuţie lucrări aferente obiectivului de investiţii „REFUNCTIONALIZARE CLADIRE DIN FUNCTIUNE DE SPITAL DE DERMATOLOGIE IN CLADIRE CU FUNCTIUNE DE SPATIU MULTICULTURAL, Timisoara, str. Marasesti nr.5”.</t>
  </si>
  <si>
    <t xml:space="preserve">Ctr. Subsecvent de servicii la AC 26/08.03.2020 </t>
  </si>
  <si>
    <t>S.C AMNIS AUDITEVAL S.R.L.</t>
  </si>
  <si>
    <t>ETA 2U S.R.L</t>
  </si>
  <si>
    <t>SYLC CON TRANS</t>
  </si>
  <si>
    <t>S.C ALEX BEBEC CONSTRUCT S.R.L</t>
  </si>
  <si>
    <t>CONSTRUCTIM S.A</t>
  </si>
  <si>
    <t>111/
11.06.2020</t>
  </si>
  <si>
    <t>112/
11.06.2020</t>
  </si>
  <si>
    <t>113/
11.06.2020</t>
  </si>
  <si>
    <t>114/
12.06.2020</t>
  </si>
  <si>
    <t>115/
12.06.2020</t>
  </si>
  <si>
    <t>118/
16.06.2020</t>
  </si>
  <si>
    <t>119/ 
16.06.2020</t>
  </si>
  <si>
    <t>Serviciu de colectare, transport si eliminare prin incinerare a deseurilor medicale pentru cabinetele medicale scolare si stomatologice din cadrul Serv. Public Asistenta Medicala Scolara a Municipiului Timisoara pe o perioada de 2 ani Preluare deseuri medicale :300kg; recipient deseuri olipropilena PP intepatoare, capacitate 2.3 litri, culoare galbena, inscriptionati conf. Ord. 1226/2012 (150 buc); Cutii carton 20L, cu sac PE la interior, culoare galbena, inscriptionate cu eticheta pericol biologic conform Ord.1226/2012 (500 buc.)</t>
  </si>
  <si>
    <t>Servicii de verificare tehnica de calitate a proiectului tehnic pentru obiectivul „Reabilitare constructii, instalatii cladire B2 la Colegiul Tehnic E. Ungureanu” - COD SMIS 129105</t>
  </si>
  <si>
    <t>Servicii de proiectare aferente obiectivului de investitii "SF+PT Viabilizare zona de locuințe Ovidiu Balea"</t>
  </si>
  <si>
    <t>Ctr. Subsecvent de servicii la AC 193/22.12.2017 Dirigentie santier, intretinere fantani ornament. si foraje</t>
  </si>
  <si>
    <t>ROGERA PREST COM</t>
  </si>
  <si>
    <t>BARIERRA SYSTEM SRL</t>
  </si>
  <si>
    <t>ROGERA PREST COM SRL</t>
  </si>
  <si>
    <t>S.C PRO AIR CLEAN ECOLOGIC S.A</t>
  </si>
  <si>
    <t>GRAPHIC SPACE S.R.L</t>
  </si>
  <si>
    <t>ASSISTENT HB S.R.L.</t>
  </si>
  <si>
    <t>Asociat: S.C. ROGERA S.R.L</t>
  </si>
  <si>
    <t>Asociat: S.C GREEN CITY ANDLIV S.R.L</t>
  </si>
  <si>
    <t>123/
19.06.2020</t>
  </si>
  <si>
    <t>124/
19.06.2020</t>
  </si>
  <si>
    <t>125/
19.06.2020</t>
  </si>
  <si>
    <t>127/
22.06.2020</t>
  </si>
  <si>
    <t>128/
22.06.2020</t>
  </si>
  <si>
    <t>129/
23.06.2020</t>
  </si>
  <si>
    <t>Servicii de asistenta tehnica de specialitate prin diriginti de santier pentru obiectivul de investitie:“Reabilitare fatada si înlocuire tâmplarie exterioara la corp cladire Primaria Municipiului Timisoara din B-dul C.D. Loga, nr.1”</t>
  </si>
  <si>
    <t>Servicii de asistenta tehnica prin diriginti de santier pentru realizarea obiectivului de investitii „REABILITARE IMOBIL CINEMATOGRAF VICTORIA ”, Str. C. Porumbescu nr. 2, Piata N. Balcescu, nr. 7-8, Timisoara</t>
  </si>
  <si>
    <t>Furnizare plante ornamentale in jardinirere, amplasarea la ferestrele cladirii Directiei de Evidenta a Persoanelor, inclusiv intretinerea acestora</t>
  </si>
  <si>
    <t>Diriginti de santier pt. obiectivul PCI+PT Extindere si modernizare ansamblu construit existent la Spitalul de Boli Infectioasa si Pneumoftiziologie dr.V.Babes Timisoara, etapa I - extindere compartiment de recuperare medicala respiratorie</t>
  </si>
  <si>
    <t>Servicii de mentenanta (intretinere si reparatii) ascensoare si platforme pentru persoane cu dizabilitati pentru Primaria Mun. Timisoara</t>
  </si>
  <si>
    <t>Lucrari aferente obiectivului de investii “PCI+PT Extindere și modernizare ansamblu construit existent la Spitalul de Boli Infecțioase și Pneumoftiziologie Dr. V. Babeș Timișoara, etapa I - extindere compartiment de recuperare medicală respiratorie”</t>
  </si>
  <si>
    <t>IATAN D.M. EXPERT SRL</t>
  </si>
  <si>
    <t>S.C REGALIA RED S.R.L</t>
  </si>
  <si>
    <t>S.C. BRAYTIM S.R.L.</t>
  </si>
  <si>
    <t>S.C LIFT-ARG S.R.L</t>
  </si>
  <si>
    <t>CONSTRUCTIM S.A.</t>
  </si>
  <si>
    <t>131/
24.06.2020</t>
  </si>
  <si>
    <t>132/
24.06.2020</t>
  </si>
  <si>
    <t>133/
26.06.2020</t>
  </si>
  <si>
    <t>134/
26.06.2020</t>
  </si>
  <si>
    <t>Serviciii de întreţinere şi dezvoltare a Sistemului Informatic Integrat ASiS pentru Primăria Municipiului Timişoara www.primariatm.ro</t>
  </si>
  <si>
    <t>Contract de achiziție publică a serviciului de întreţinere şi dezvoltare a Sistemului Informatic pentru Resurse Umane</t>
  </si>
  <si>
    <t>Servicii de proiectare şi asistenţă tehnică din partea proiectantului aferente obiectivului de investiţii „Audit Energetic+DALI+PT Reabilitare acoperis la corp Sala festiva Colegiul CD Loga”- situat în Timisoara, B-dul C. D Loga nr. 37</t>
  </si>
  <si>
    <t>Serviciu de intretinere si dezvoltare Sistem Informatic de Pontaj Electronic pentru Primaria Municipiului Timisoara</t>
  </si>
  <si>
    <t>ALFA SOFTWARE S.R.L</t>
  </si>
  <si>
    <t>PROSOFT ++ S.R.L</t>
  </si>
  <si>
    <t>S.C ARCHISTUDIO S.R.L</t>
  </si>
  <si>
    <t>BG HARDWARE&amp;SOFTWARE S.R.L</t>
  </si>
  <si>
    <t>1658,73
2265,01
10826,79
3290,98
10421,13
10135,02
1305,61
1794,81
2251,73
17816,38
136.241,14
129685,82</t>
  </si>
  <si>
    <t>09.01.2020
15.01.2020
20.01.2020
22.01.2020
30.01.2020
14.02.2020
13.03.2020
03.04.2020
06.04.2020
04.06.2020
26.06.2020
30.06.2020</t>
  </si>
  <si>
    <t xml:space="preserve">17.180,12 17.696,10 2.165,98 2.186,93 23.306,64 17.072,16 2.145,41 2.068,16 2.062,84 17.702,16 2.062,48 19.435,58 2.062,84 24.110,92 14.172,07 2.093,48  16.963,63 2.075,91 2.155,67 17.105,82 2.062,84 17.170,61  15.407,63 2.062,84 17.610,88           </t>
  </si>
  <si>
    <r>
      <t xml:space="preserve">26.06.2020 30.04.2020 29.06.2020 30.04.2020 10.04.2020 01.04.2020 01.04.2020 15.01.2020 30.01.2020 15.01.2020 23.12.2019 29.11.2019 29.11.2019 28.10.2019 28.10.2019 02.10.2019 02.10.2019 17.09.2019 29.08.2019 26.07.2019 26.07.2019 23.12.2019 31.07.2019 09.08.2019 12.08.2019 </t>
    </r>
    <r>
      <rPr>
        <sz val="9"/>
        <color theme="4"/>
        <rFont val="Times New Roman"/>
        <family val="1"/>
      </rPr>
      <t/>
    </r>
  </si>
  <si>
    <t>260.140,38</t>
  </si>
  <si>
    <t>NU</t>
  </si>
  <si>
    <t xml:space="preserve">106,91
605,82
</t>
  </si>
  <si>
    <t xml:space="preserve">11.11.2019
11.11.2019
</t>
  </si>
  <si>
    <t>În derulare</t>
  </si>
  <si>
    <t>11.11.2019
11.11.2019</t>
  </si>
  <si>
    <t>În  derulare</t>
  </si>
  <si>
    <t>00.00.0000</t>
  </si>
  <si>
    <t>9282          10311         1785            3087</t>
  </si>
  <si>
    <t>12.06.2019  30.12.2019   29.05.2020   29.05.2020</t>
  </si>
  <si>
    <t>_.</t>
  </si>
  <si>
    <t>03.10.2019</t>
  </si>
  <si>
    <t>Receptia la terminarea lucrarilor</t>
  </si>
  <si>
    <t>Receptia finala a lucrarilor</t>
  </si>
  <si>
    <t>Aprobare în HCL</t>
  </si>
  <si>
    <t>135/
01.07.2020</t>
  </si>
  <si>
    <t>136/
02.07.2020</t>
  </si>
  <si>
    <t>137/
03.07.2020</t>
  </si>
  <si>
    <t>138/
03.07.2020</t>
  </si>
  <si>
    <t>139/
03.07.2020</t>
  </si>
  <si>
    <t>140/
06.07.2020</t>
  </si>
  <si>
    <t>141/
10.07.2020</t>
  </si>
  <si>
    <t>142/
10.07.2020</t>
  </si>
  <si>
    <t>143/
10.07.2020</t>
  </si>
  <si>
    <t>144/
16.07.2020</t>
  </si>
  <si>
    <t>145/
17.07.2020</t>
  </si>
  <si>
    <t>146/
20.07.2020</t>
  </si>
  <si>
    <t>147/
20.07.2020</t>
  </si>
  <si>
    <t>148/
20.07.2020</t>
  </si>
  <si>
    <t>149/
22.07.2020</t>
  </si>
  <si>
    <t>150/
27.07.2020</t>
  </si>
  <si>
    <t>151/
27.07.2020</t>
  </si>
  <si>
    <t>152/
28.07.2020</t>
  </si>
  <si>
    <t>153/
28.07.2020</t>
  </si>
  <si>
    <t>154/
29.07.2020</t>
  </si>
  <si>
    <t>155/
03.08.2020</t>
  </si>
  <si>
    <t>156/
04.08.2020</t>
  </si>
  <si>
    <t>157/
10.08.2020</t>
  </si>
  <si>
    <t>158/
10.08.2020</t>
  </si>
  <si>
    <t>159/
11.08.2020</t>
  </si>
  <si>
    <t>160/
11.08.2020</t>
  </si>
  <si>
    <t>161/
11.08.2020</t>
  </si>
  <si>
    <t>162/
11.08.2020</t>
  </si>
  <si>
    <t>163/
11.08.2020</t>
  </si>
  <si>
    <t>164/
11.08.2020</t>
  </si>
  <si>
    <t>165/
11.08.2020</t>
  </si>
  <si>
    <t>166/
11.08.2020</t>
  </si>
  <si>
    <t>167/
11.08.2020</t>
  </si>
  <si>
    <t>169/
17.08.2020</t>
  </si>
  <si>
    <t>170/
17.08.2020</t>
  </si>
  <si>
    <t>171/
17.08.2020</t>
  </si>
  <si>
    <t>172/
17.08.2020</t>
  </si>
  <si>
    <t>173/
17.08.2020</t>
  </si>
  <si>
    <t>174/
17.08.2020</t>
  </si>
  <si>
    <t>175/
19.08.2020</t>
  </si>
  <si>
    <t>176/
19.08.2020</t>
  </si>
  <si>
    <t>177/
19.08.2020</t>
  </si>
  <si>
    <t>178/
24.08.2020</t>
  </si>
  <si>
    <t>179/
24.08.2020</t>
  </si>
  <si>
    <t>181/
27.08.2020</t>
  </si>
  <si>
    <t>182/
28.08.2020</t>
  </si>
  <si>
    <t>183/
28.08.2020</t>
  </si>
  <si>
    <t>184/
28.08.2020</t>
  </si>
  <si>
    <t>185/
28.08.2020</t>
  </si>
  <si>
    <t>186/
28.08.2020</t>
  </si>
  <si>
    <t>187/
31.08.2020</t>
  </si>
  <si>
    <t>188/
03.09.2020</t>
  </si>
  <si>
    <t>189/
04.09.2020</t>
  </si>
  <si>
    <t>190/
04.09.2020</t>
  </si>
  <si>
    <t>191/
04.09.2020</t>
  </si>
  <si>
    <t>192/
09.09.2020</t>
  </si>
  <si>
    <t>193/
09.09.2020</t>
  </si>
  <si>
    <t>194/
09.09.2020</t>
  </si>
  <si>
    <t>195/
09.09.2020</t>
  </si>
  <si>
    <t>196/
09.09.2020</t>
  </si>
  <si>
    <t>197/
09.09.2020</t>
  </si>
  <si>
    <t>199/
18.09.2020</t>
  </si>
  <si>
    <t>200/
18.09.2020</t>
  </si>
  <si>
    <t>201/
18.09.2020</t>
  </si>
  <si>
    <t>202/
22.09.2020</t>
  </si>
  <si>
    <t>203/
22.09.2020</t>
  </si>
  <si>
    <t>204/
24.09.2020</t>
  </si>
  <si>
    <t>205/
24.09.2020</t>
  </si>
  <si>
    <t>207/
28.09.2020</t>
  </si>
  <si>
    <t>208/
29.09.2020</t>
  </si>
  <si>
    <t xml:space="preserve">ctr.subsecv. 
de servicii la AC 147/ 09.10.2017 </t>
  </si>
  <si>
    <t xml:space="preserve">ctr.subsecv. 
de servicii la AC 149/ 09.10.2017 </t>
  </si>
  <si>
    <t>S.C PREMIER SOFT AUDIT S.R.L</t>
  </si>
  <si>
    <t>Energomontaj SA</t>
  </si>
  <si>
    <t>Elsaco Electronic SRL</t>
  </si>
  <si>
    <t>Alex Bebec Construct 
SRL</t>
  </si>
  <si>
    <t>Proiect AIC SRL</t>
  </si>
  <si>
    <t>Zubic Design SRL</t>
  </si>
  <si>
    <t>Timisoara Architecture SRL</t>
  </si>
  <si>
    <t>SERBAN I DANIEL LUCIAN –
 Birou Individual de Arhitectura</t>
  </si>
  <si>
    <t>BIA CONSPROIECT 
SRL</t>
  </si>
  <si>
    <t>TOTOR EUGENIA 
MARINELA P.F.A.</t>
  </si>
  <si>
    <t>T.T. &amp; Co SOLARIA 
GRUP SRL</t>
  </si>
  <si>
    <t>PRINTOPIA SRL</t>
  </si>
  <si>
    <t>BGM EVAL SRL</t>
  </si>
  <si>
    <t>Frangomy Solutions 
SRL</t>
  </si>
  <si>
    <t>Chelba Rapid SRL</t>
  </si>
  <si>
    <t>Telekom Romania 
Comunication SA</t>
  </si>
  <si>
    <t>Delta Tapae SRL</t>
  </si>
  <si>
    <t>Icco Systems SRL</t>
  </si>
  <si>
    <t>Certind SA</t>
  </si>
  <si>
    <t>B.N. BUSINESS 
S.R.L</t>
  </si>
  <si>
    <t>ASSISTENT HB
 S.R.L.</t>
  </si>
  <si>
    <t>York &amp; Weber 
SRL</t>
  </si>
  <si>
    <t>Crislea Printing 
SRL</t>
  </si>
  <si>
    <t>Lukoil Romania 
SRL</t>
  </si>
  <si>
    <t>Uricani Construct
 SRL</t>
  </si>
  <si>
    <t>Adaco Pro Tim 
S.R.L.</t>
  </si>
  <si>
    <t>Porr Construct 
SRL</t>
  </si>
  <si>
    <t>Management Assess SRL</t>
  </si>
  <si>
    <t>Spic 
Internazionale</t>
  </si>
  <si>
    <t>Probaustelle
SRL</t>
  </si>
  <si>
    <t>2910355,52</t>
  </si>
  <si>
    <t>20285,27</t>
  </si>
  <si>
    <t>84530,54</t>
  </si>
  <si>
    <t>16080,75</t>
  </si>
  <si>
    <t>93816061,33</t>
  </si>
  <si>
    <t>Asociati:
Elsaco Electronic SRL
Constructii Erbasu SA</t>
  </si>
  <si>
    <t>Asociati:
Energomontaj SA
Constructii Erbasu SA</t>
  </si>
  <si>
    <t>Asociat:
PFA Totor Eugenia Marinela</t>
  </si>
  <si>
    <t>Asociati:
Pod Proiect ; Sylc Con Trans SRL</t>
  </si>
  <si>
    <t>ctr.subs.
Furnizare la AC 70/ 06.06.2017</t>
  </si>
  <si>
    <t>Expertiza+Audit energetic +DALI+PT – Refunctionalizare si reabilitare corp clinica la Spitalul Municipal, Clinica de Balneologie, Timisoara</t>
  </si>
  <si>
    <t>AUDIT FINANCIAR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</si>
  <si>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Lucrari de executie aferente obiectivul de investiţie: ”Imbunatatirea eficientei energetice a sectorului rezidential prin reabilitarea termica a blocurilor de locuinte: str.Oglinzilor nr.16-18; str.Ghe.Lazar nr.36; Intr.I.Simu nr.12,bl.8C”Cod SMIS 2014+:121240, Lot 3- "Reabilitarea termica bloc Intr. I. Simu nr.12 bl.8C”</t>
  </si>
  <si>
    <t>Servicii de asistenţă tehnică prin diriginţi de şantier pentru obiectivul de investiţii ,,Modernizare străzi zona Orăştie-Alpiniştilor”</t>
  </si>
  <si>
    <t xml:space="preserve">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1 </t>
  </si>
  <si>
    <t>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2</t>
  </si>
  <si>
    <t>Furnizare plante ornamentale in jardiniere, amplasarea la ferestrele cladirii Primariei Municipiului Timisoara, inclusiv intretinerea acestora.</t>
  </si>
  <si>
    <t>Servicii de asistenta tehnica de specialitate prin dirigentie de santier pentru proiectul „CONSTRUCTIE CLADIRE CU DESTINATIA CRESA ZONA DE NORD” - Cod SMIS 127750</t>
  </si>
  <si>
    <t>SF Amenajare Inel IV Calea Sever Bocu – Str. Armoniei</t>
  </si>
  <si>
    <t>Expertiza + DALI + PT pentru Realizare sarpanta, reabilitare corp scoala Liceul de Arte Plastice Timisoara, str.Lorena nr.35</t>
  </si>
  <si>
    <t>Expertiza +DALI pentru Reabilitare acoperis la Liceul Teoretic J.L.Calderon (corp fosta scoala gen.nr.28) str.C.Salceanu nr.11, Timisoara</t>
  </si>
  <si>
    <t>Serviciile de informare şi publicitate pentru proiectul ,,Extindere iluminat public în Parcul Botanic”, cod SMIS 126909</t>
  </si>
  <si>
    <t>Servicii de verificare a proiectului pentru obiectivul de investitie „ DALI+PT Reabilitare Imobil Cinematograf Timis , Piata Victoriei, nr. 7, Timisoara”</t>
  </si>
  <si>
    <t>Furnizare „Spaţii modulare de învăţământ pentru realizarea a 6 săli de clasă pentru Liceul Teologic Ortodox Antim Ivireanul Timişoara”</t>
  </si>
  <si>
    <t>Servicii de asistenţă tehnică prin diriginţi de şantier pentru obiectivul de investiţii „REABILITARE IMOBIL CINEMATOGRAF „DACIA” ”, Str. Burebista, nr.5, Timisoara</t>
  </si>
  <si>
    <t>Servicii de asistență tehnică prin diriginți de șantier
 pentru proiectul:„Construcţia si echiparea infrastructurii pentru educaţie timpurie antepreşcolară în Municipiul Timisoara – Calea Bogdăneştilor” cod SMIS 129119</t>
  </si>
  <si>
    <t>Servicii de proiectare pentru amenajare „Centru 
pentru Arta, Tehnologie si Experiment, MultipleXity"</t>
  </si>
  <si>
    <t>Servicii de proiectare şi asistenţă tehnică din partea
 proiectantului aferente obiectivului de investiţii „Expertizare+DALI reabilitare corp cladire internat la Colegiul Tehnic “ELECTROTIMIS”, str. Matei Millo, nr.2/a” Timisoara, jud. Timis</t>
  </si>
  <si>
    <t>Servicii de asistenţă tehnică prin diriginţi de şantier 
pentru obiectivul de investiţii ,,Reabilitare linii de tramvai şi modernizarea tramelor stradale în Municipiul Timişoara, Traseul 4 - Bulevardul Cetăţii”</t>
  </si>
  <si>
    <t>Reamenajare camera 30 din cladirea Primariei 
Municipiului Timisoara</t>
  </si>
  <si>
    <t>Servicii de “Reparare şi întreţinere a 
ECHIPAMENTULUI INFORMATIC pentru Primăria Municipiului Timişoara”</t>
  </si>
  <si>
    <t>Achizitia serviciului de consultanta, implementare 
analiza de risc pentru 13 locatii apartinand Municipiului Timisoara</t>
  </si>
  <si>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1</t>
    </r>
    <r>
      <rPr>
        <sz val="9"/>
        <rFont val="Times New Roman"/>
        <family val="1"/>
        <charset val="238"/>
      </rPr>
      <t>-„Reabilitare termica bloc str.Brandusei nr.4”</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</si>
  <si>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2</t>
    </r>
    <r>
      <rPr>
        <sz val="9"/>
        <rFont val="Times New Roman"/>
        <family val="1"/>
        <charset val="238"/>
      </rPr>
      <t>-„Reabilitare termica bloc bloc str.Brandusei nr.11</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</si>
  <si>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3</t>
    </r>
    <r>
      <rPr>
        <sz val="9"/>
        <rFont val="Times New Roman"/>
        <family val="1"/>
        <charset val="238"/>
      </rPr>
      <t xml:space="preserve"> -„Reabilitare termica bloc Calea Torontalului nr.66, bl.119</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</si>
  <si>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4</t>
    </r>
    <r>
      <rPr>
        <sz val="9"/>
        <rFont val="Times New Roman"/>
        <family val="1"/>
        <charset val="238"/>
      </rPr>
      <t>-„Reabilitare termica bloc str.Felix nr.23, bl.75, sc.A+B</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</si>
  <si>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5</t>
    </r>
    <r>
      <rPr>
        <sz val="9"/>
        <rFont val="Times New Roman"/>
        <family val="1"/>
        <charset val="238"/>
      </rPr>
      <t>-„Reabilitare termica bloc str.Linistei nr.17, bl.92</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</si>
  <si>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6</t>
    </r>
    <r>
      <rPr>
        <sz val="9"/>
        <rFont val="Times New Roman"/>
        <family val="1"/>
        <charset val="238"/>
      </rPr>
      <t>-„Reabilitare termica bloc str.Aleea Casacdei nr.1</t>
    </r>
  </si>
  <si>
    <t>Furnizare „Uniforme si echipamente pentru 
personalul de la Grădina Zoologică Timişoara”</t>
  </si>
  <si>
    <t>Carburanti cu card pentru autoutilitara si utilajele 
ce deservesc Gradina Zoologica a Municipiului Timisoara (180 litri benzina fara plumb si 2100 litri motorina euro5)</t>
  </si>
  <si>
    <t>Servicii de asistenta tehnica de specialitate prin 
dirigentie de santier pentru proiectul „Gradinita PP33-Extindere gradinita existenta in regim de inaltime P+1E+M, reparatii si reabilitare termica corp existent” Cod SMIS 121232</t>
  </si>
  <si>
    <t>Servicii de Intretinere si Dezvoltare a Sistemului 
Informatic de Management al Documentelor si al Fluxurilor de Lucru</t>
  </si>
  <si>
    <t>Servicii de reparare si intretinere a sistemului de
incalzire-racire la Sala Constantin JUDE, situata in str.Ripensia nr.7 si Complex Sportiv BEGA, situat in str.Intrarea Zanelor nr.2 – Timisoara</t>
  </si>
  <si>
    <t>Asistenta tehnica prin diriginti de santier in cadrul 
proiectului Reabilitarea, extinderea și dotarea infrastructurii ambulatoriului O.R.L. din cadrul Spitalului Clinic Municipal de Urgente - cod SMIS 126783</t>
  </si>
  <si>
    <t>Servicii de asistenta tehnica de specialitate prin 
dirigentie de santier pentru proiectul "Regenerare Fizică, Economică şi Socială a Zonei Marginalizate str. Polonă din Cartierul Freidorf - Construire Centru Multifuncţional de Tip Servicii Sociale Fără Cazare”, cod SMIS 121016</t>
  </si>
  <si>
    <t>Îmbunătăţirea eficienţei energetice în sectorul 
rezidenţial prin reabilitarea termică a blocurilor de locuinţe din străzile: Bdul Cetăţii, Str. H. Coandă, Bdul G. Dragalina, Str. Teiului, Str. Burebista, C. Circumvalaţiunii” - cod SMIS 121578, pt. Lot 3- „Reabilitare termica imobil str. Teiului nr.11</t>
  </si>
  <si>
    <t>Îmbunătăţirea eficienţei energetice în sectorul 
rezidenţial prin reabilitarea termică a blocurilor de locuinţe din străzile: Bdul Cetăţii, Str. H. Coandă, Bdul G. Dragalina, Str. Teiului, Str. Burebista, C. Circumvalaţiunii” - cod SMIS 121578, pt.Lot 5-„ Reabilitare termica imobil Calea Circumvalatiunii nr.20, bl.79/A</t>
  </si>
  <si>
    <t>Servicii de asistență tehnică prin diriginți de șantier
 pentru proiectul ,,Extindere iluminat public în Parcul Botanic”, cod SMIS 126909</t>
  </si>
  <si>
    <t>Contract lucrari (proiectare si executie) aferent obiectivului de investitii ,,Reabilitare linii de tramvai si modernizarea tramelor stradale în Municipiul Timisoara, Traseul 4 - Bulevardul Cetăţii”</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</si>
  <si>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1)</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</si>
  <si>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2)</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</si>
  <si>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3)</t>
  </si>
  <si>
    <t>Executie lucrari proiect “Gradinita PP33-Extindere
gradinita existenta in regim de inaltime P+1E+M, reparatii si reabilitare termica corp existent” Cod SMIS 121232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</si>
  <si>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„A1” ŞI „A2”</t>
  </si>
  <si>
    <t>Servicii de asistenta tehnica prin diriginti de santier
 pentru realizarea obiectivului de investitii „Reparaţii capitale corp cantină la Spitalul Clinic de Urgenţe pentru Copii „Louis Ţurcanu”, din Timişoara, Piata Regina Maria (Dr. Iosif Nemoianu), nr. 2, jud. Timis</t>
  </si>
  <si>
    <t>Servicii de informare şi publicitatea aferent 
proiect „Înnoirea flotei de tramvaie – etapa III”, cod SMIS 129031</t>
  </si>
  <si>
    <t>Servicii de asistență tehnică de specialitate prin 
diriginți de șantier pentru proiectul:"Construcţie clădire cu destinaţia creşă Str. Cocea” - cod SMIS 125504, Timişoara, str. Nicolae D. Cocea nr. 23A</t>
  </si>
  <si>
    <t>Sistem alarma antiefractie la depozit materiale si 
echipamente</t>
  </si>
  <si>
    <t>Servicii de informare şi publicitate din cadrul 
proiectului: “Construire sala sport la Scoala Generala nr.25 din Timisoara”, cod SMIS 2014+: 122504</t>
  </si>
  <si>
    <t>Servicii de proiectare si asistenta tehnica din partea proiectantului”DALI+PT+DTAC Reabilitare la gradinita cu program prelungit nr..5”, situata în Timisoara, Str. Canal Bega, nr. 1</t>
  </si>
  <si>
    <t>Subcontractant: 
WIRE PROJECT SOLUTIONS</t>
  </si>
  <si>
    <t xml:space="preserve">Subcontractant: 
WALHALLA INVEST PRODCOMIMPEX SRL </t>
  </si>
  <si>
    <t>Asociat: Euras SRL
Subcontractant: BETAVOLT ALPINE SRL</t>
  </si>
  <si>
    <t>S.C. MEDICIS S.R.L</t>
  </si>
  <si>
    <t>SC Horticultura 
SA</t>
  </si>
  <si>
    <t>PRODAO-ING 
SRL</t>
  </si>
  <si>
    <t>14.956,51
4.917,67</t>
  </si>
  <si>
    <t>21.02.2020
09.07.2020</t>
  </si>
  <si>
    <t>3.561,07
10.671,92</t>
  </si>
  <si>
    <t>20.07.2020  
26.08.2020</t>
  </si>
  <si>
    <t>6409,94
2136,65</t>
  </si>
  <si>
    <t>20.07.2020
20.07.2020</t>
  </si>
  <si>
    <t>4273,29
1.424,43</t>
  </si>
  <si>
    <t>2.136,64
712,21</t>
  </si>
  <si>
    <t>20.03.2018 21.11.2019 16.06.2020</t>
  </si>
  <si>
    <t>35,706,31
23.804,20
35.706,31</t>
  </si>
  <si>
    <t>18.01.2019
27.03.2020
10.08.2020</t>
  </si>
  <si>
    <t>714,00                           1.785,00</t>
  </si>
  <si>
    <t>17.10.2019            13.08.2020</t>
  </si>
  <si>
    <t>fara ordin incepere</t>
  </si>
  <si>
    <t>Fără ordin de începere</t>
  </si>
  <si>
    <t>Fara O.I.</t>
  </si>
  <si>
    <t>în curs</t>
  </si>
  <si>
    <t>57.242,57     33.972,58</t>
  </si>
  <si>
    <t>7312,87
320,74
6410,58
6.794,33
2961,30
129,88</t>
  </si>
  <si>
    <t>04.04.2019
11.03.2020
30.12.2019
17,06,2020
17,06,2020</t>
  </si>
  <si>
    <t>51296
2016
41449
1629</t>
  </si>
  <si>
    <t>14,02,2020
14,02,2020
26,06,2020
26,06,2020</t>
  </si>
  <si>
    <t>lucrare 
sistata</t>
  </si>
  <si>
    <t>Nu s-a dat OI, Lucrari in licitatie</t>
  </si>
  <si>
    <t>18,05,2020</t>
  </si>
  <si>
    <t>17,08,2022</t>
  </si>
  <si>
    <t>receptia finala a lucrarilor</t>
  </si>
  <si>
    <t>aprobarea in HCL</t>
  </si>
  <si>
    <t>05,08,2020</t>
  </si>
  <si>
    <t>04,08,2022</t>
  </si>
  <si>
    <t>27,08,2020</t>
  </si>
  <si>
    <t>26,11,2025</t>
  </si>
  <si>
    <t>Aprobat
PRIMAR
DOMINIC FRITZ</t>
  </si>
  <si>
    <t>209/
01.10.2020</t>
  </si>
  <si>
    <t>210/
01.10.2020</t>
  </si>
  <si>
    <t>211/
01.10.2020</t>
  </si>
  <si>
    <t>212/
01.10.2020</t>
  </si>
  <si>
    <t>213/
01.10.2020</t>
  </si>
  <si>
    <t>214/
01.10.2020</t>
  </si>
  <si>
    <t>215/
01.10.2020</t>
  </si>
  <si>
    <t>216/
01.10.2020</t>
  </si>
  <si>
    <t>217/
06.10.2020</t>
  </si>
  <si>
    <t>218/
06.10.2020</t>
  </si>
  <si>
    <t>219/
06.10.2020</t>
  </si>
  <si>
    <t>220/
06.10.2020</t>
  </si>
  <si>
    <t>221/
06.10.2020</t>
  </si>
  <si>
    <t>222/
06.10.2020</t>
  </si>
  <si>
    <t>223/
06.10.2020</t>
  </si>
  <si>
    <t>224/
06.10.2020</t>
  </si>
  <si>
    <t>225/
06.10.2020</t>
  </si>
  <si>
    <t>226/
09.10.2020</t>
  </si>
  <si>
    <t>227/
09.10.2020</t>
  </si>
  <si>
    <t>228/
09.10.2020</t>
  </si>
  <si>
    <t>229/
12.10.2020</t>
  </si>
  <si>
    <t>230/
12.10.2020</t>
  </si>
  <si>
    <t>231/
13.10.2020</t>
  </si>
  <si>
    <t>232/
14.10.2020</t>
  </si>
  <si>
    <t>235/
20.10.2020</t>
  </si>
  <si>
    <t>236/
20.10.2020</t>
  </si>
  <si>
    <t>238/
20.10.2020</t>
  </si>
  <si>
    <t>239/
20.10.2020</t>
  </si>
  <si>
    <t>242/
20.10.2020</t>
  </si>
  <si>
    <t>243/
21.10.2020</t>
  </si>
  <si>
    <t>244/
21.10.2020</t>
  </si>
  <si>
    <t>245/
21.10.2020</t>
  </si>
  <si>
    <t>246/
21.10.2020</t>
  </si>
  <si>
    <t>247/
21.10.2020</t>
  </si>
  <si>
    <t>248/
21.10.2020</t>
  </si>
  <si>
    <t>Cons Ena Tm SRL</t>
  </si>
  <si>
    <t>IATAN D.M. EXPERT 
SRL</t>
  </si>
  <si>
    <t>Audiotech Multimedia
 Group SRL</t>
  </si>
  <si>
    <t>Novart 
Engineering SRL</t>
  </si>
  <si>
    <t>Novart
Engineering SRL</t>
  </si>
  <si>
    <t xml:space="preserve"> Sylc Con Trans 
SRL</t>
  </si>
  <si>
    <t>Adaco Pro Tim 
SRL</t>
  </si>
  <si>
    <t>2286,50</t>
  </si>
  <si>
    <t>ctr.
subsecvent de servicii la AC 113/         04.10.2018</t>
  </si>
  <si>
    <t>Acord cadru de servicii</t>
  </si>
  <si>
    <t>ctr.
subsecvent de servicii la AC 250/         29.10.2020</t>
  </si>
  <si>
    <t>249/
26.10.2020</t>
  </si>
  <si>
    <t>250/
29.10.2020</t>
  </si>
  <si>
    <t>251/
29.10.2020</t>
  </si>
  <si>
    <t>252/
29.10.2020</t>
  </si>
  <si>
    <t>253/
29.10.2020</t>
  </si>
  <si>
    <t>254/
29.10.2020</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</si>
  <si>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„Is” si „It”</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</si>
  <si>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„Af”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</si>
  <si>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„Ie”</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</si>
  <si>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„B9”</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</si>
  <si>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„B1”, „D”, „E” si „F”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</si>
  <si>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„A4” si „B2”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</si>
  <si>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„C”</t>
  </si>
  <si>
    <t>Servicii de asistenta tehnica de specialitate prin DIRIGINTI DE SANTIER in cadrul proiectului “Imbunatatirea eficientei energetice in sectorul rezidential prin reabilitarea termica a blocurilor de locuinte: zona Take Ionescu - Torontal” (4 loturi) - Cod SMIS 2014+: 121133 - LOT 1</t>
  </si>
  <si>
    <t>Servicii de asistenta tehnica de specialitate prin DIRIGINTI DE SANTIER in cadrul proiectului “Imbunatatirea eficientei energetice in sectorul rezidential prin reabilitarea termica a blocurilor de locuinte: zona Take Ionescu - Torontal” (4 loturi) - Cod SMIS 2014+: 121133 - LOT 2</t>
  </si>
  <si>
    <t>Servicii de asistenta tehnica de specialitate prin DIRIGINTI DE SANTIER in cadrul proiectului “Imbunatatirea eficientei energetice in sectorul rezidential prin reabilitarea termica a blocurilor de locuinte: zona Take Ionescu - Torontal” (4 loturi) - Cod SMIS 2014+: 121133 - LOT 3</t>
  </si>
  <si>
    <t>Servicii de asistenta tehnica de specialitate prin DIRIGINTI DE SANTIER in cadrul proiectului “Imbunatatirea eficientei energetice in sectorul rezidential prin reabilitarea termica a blocurilor de locuinte: zona Take Ionescu - Torontal” (4 loturi) - Cod SMIS 2014+: 121133 - LOT 4</t>
  </si>
  <si>
    <t>Contract de lucrari (proiectare și execuție) pe baza 
documentației tehnice (Studiu de Fezabilitate) pentru obiectivul de investiții „Linie nouă de tramvai Solventul-Gara de Nord”</t>
  </si>
  <si>
    <t>Contract subsecv.de servicii la AC 113/04.10.2018
Servicii de imprimare fax si scanare documente pt.PMT</t>
  </si>
  <si>
    <t>Servicii de audit energetic intocmit la terminarea 
lucrarilor de interventii pentru proiectul “Imbunatatirea eficientei energetice in sectorul rezidential prin reabilitarea termica a blocului de locuinte str, Splaiul Nicolae Titulescu nr.10 A” Cod SMIS 2014+: 119739</t>
  </si>
  <si>
    <t>Servicii de audit energetic intocmit la terminarea
 lucrarilor de interventii pentru proiectul “Imbunatatirea eficientei energetice a sectorului rezidential prin reabilitarea termica a blocurilor de locuinte: str.Oglinzilor nr.16-18; str.Ghe.Lazar nr.36; Intr.I.Simu nr.12,bl.8C”Cod SMIS 2014+:121240; Lot2-”Reabilitarea termica bloc str.Ghe.Lazar nr.36”</t>
  </si>
  <si>
    <t>Servicii de asistenta tehnica de specialitate prin 
dirigentie de santier aferent Componenta 5 „Reabilitare termica imobil Intrarea Cerceilor nr.2,bl D65”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</si>
  <si>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Asistenta tehnica prin DIRIGINTI DE SANTIER 
pentru REABILITARE TERMICĂ IMOBIL STR. STELELOR NR. 6, proiect cod SMIS 121538</t>
  </si>
  <si>
    <t>Asistenta tehnica prin DIRIGINTI DE SANTIER 
pentru REABILITARE TERMICĂ IMOBIL ALEEA CRISTALULUI NR.1, BL.74, SC. D, proiect cod SMIS 121538</t>
  </si>
  <si>
    <t>Asistenta tehnica prin DIRIGINTI DE SANTIER 
pentru REABILITARE TERMICĂ IMOBIL B-DUL. TAKE IONESCU, NR. 11-13, proiect cod SMIS 121538</t>
  </si>
  <si>
    <t>Asociat: 
Longhersin SRL</t>
  </si>
  <si>
    <t>Neg.f.p</t>
  </si>
  <si>
    <t>Super Construct 
SRL</t>
  </si>
  <si>
    <t>Sandecor Green 
SRL</t>
  </si>
  <si>
    <t>Verificare tehnica a documentatiei pentru proiectul 
„Reabilitarea, extinderea si dotarea infrastructurii ambulatoriului O.R.L. din cadrul Spitalului Clinic Municipal de Urgente” – cod SMIS 126783</t>
  </si>
  <si>
    <t>Servicii de gazduire domenii internet, mentenanta
 portaluri www.dmmt.ro, www.biotowns.ro, www.zootimisoara.ro si www.carpatzoo.ro</t>
  </si>
  <si>
    <t>Lucrări suplimentare pentru 
Reabilitare Podul Eroilor</t>
  </si>
  <si>
    <t>Acord-cadru de prestări servicii de „Intretinere terenuri de sport cu suprafata de iarba naturala si a zonelor verzi limitrofe acestora, din incinta stadionului de rugby Gheorghe Rascanu din Timisoara”.</t>
  </si>
  <si>
    <t>Ctr.subsecv.de servicii la AC 250/29.10.2020
 Intretinere terenuri de sport cu suprafata de iarba naturala si a zonelor verzi limitrofe acestora, din incinta stadionului de rugby Gheorghe Rascanu din Timisoara</t>
  </si>
  <si>
    <t>Proiectare și executie lucrari aferente obiectivului de investitii „Reabilitarea, extinderea și dotarea infrastructurii Ambulatoriului O.R.L din cadrul Spitalului Clinic Municipal de Urgență”, cod SMIS 126783</t>
  </si>
  <si>
    <t>Servicii de verificare tehnică de calitate a documentatiei la cerințele fundamentale ”Is” si "It"pentru investiţia: ”Regenerare fizică, economică şi socială a zonei urbane marginalizate din cartierul Ronaţ Timişoara-Construire centru multifuncţional”,Cod SMIS 121017</t>
  </si>
  <si>
    <t>Servicii de verificare tehnică de calitate a documentatiei la cerințele fundamentale ”A4” si "B2" pentru investiţia: ”Regenerare fizică, economică şi socială a zonei urbane marginalizate din cartierul Ronaţ Timişoara-Construire centru multifuncţional”,Cod SMIS 121017</t>
  </si>
  <si>
    <t>Servicii de verificare tehnică de calitate a documentatiei la cerințele fundamentale A1 si A2 pentru investiţia:”Regenerare fizică, economică şi socială a zonei urbane marginalizate din cartierul Ronaţ Timişoara-Construire centru multifuncţional”,Cod SMIS 121017</t>
  </si>
  <si>
    <t>Servicii de verificare tehnică de calitate a documentatiei la cerința fundamentala ”Ie” pentru investiţia: ”Regenerare fizică, economică şi socială a zonei urbane marginalizate din cartierul Ronaţ Timişoara-Construire centru multifuncţional”,Cod SMIS 121017</t>
  </si>
  <si>
    <t>Servicii de verificare tehnică de calitate a documentatiei la cerința fundamentala ”Af” pentru investiţia:”Regenerare fizică, economică şi socială a zonei urbane marginalizate din cartierul Ronaţ Timişoara-Construire centru multifuncţional”,Cod SMIS 121017</t>
  </si>
  <si>
    <t>Servicii de verificare tehnică de calitate a documentatiei la cerințele fundamentale B1, D, E si F pentru investiţia:”Regenerare fizică, economică şi socială a zonei urbane marginalizate din cartierul Ronaţ Timişoara-Construire centru multifuncţional”,Cod SMIS 121017</t>
  </si>
  <si>
    <t>Servicii de verificare tehnică de calitate a documentatiei la cerința fundamentala ”B9” pentru investiţia:”Regenerare fizică, economică şi socială a zonei urbane marginalizate din cartierul Ronaţ Timişoara-Construire centru multifuncţional”,Cod SMIS 121017</t>
  </si>
  <si>
    <t>Servicii de verificare tehnică de calitate a documentatiei la cerința fundamentala ”C” pentru investiţia:”Regenerare fizică, economică şi socială a zonei urbane marginalizate din cartierul Ronaţ Timişoara-Construire centru multifuncţional”,Cod SMIS 121017</t>
  </si>
  <si>
    <t>Prestarea serviciilor de audit financiar pentru proiectul ,,Extindere iluminat public în Parcul Botanic”, cod SMIS 126909</t>
  </si>
  <si>
    <t>Ctr.subsecv.de servicii la AC 149/09.10.2017
Servicii de asistență tehnică de specialitate prin diriginți de șantier pentru Reparare strazi, alei, trotuare …zona NORD Timisoara</t>
  </si>
  <si>
    <t>Ctr.subsecv. de servicii la AC 147/09.10.2017
Servicii de asistență tehnică de specialitate prin diriginți de șantier pentru Reparare strazi, alei, trotuare …zona SUD Timisoara</t>
  </si>
  <si>
    <t>Serviciile de recertificare a Sistemului de Management al Calitatii –PMT</t>
  </si>
  <si>
    <t>Servicii de preluare, neutralizare si distrugere deseuri gradina ZOO</t>
  </si>
  <si>
    <t>Servicii veterinare la Gradina Zoologica a Municipiului Timisoara</t>
  </si>
  <si>
    <t>Servicii de asistentă tehnică de specialitate prin diriginti de santier pentru proiectul: „Îmbunătăţirea eficienţei energetice în sectorul rezidenţial prin reabilitarea termică a blocului de locuinţe str. ARIES nr.20” - Cod SMIS 2014+: 121249</t>
  </si>
  <si>
    <t>ctr.
subsecvent de servicii la AC 255/         02.11.2020</t>
  </si>
  <si>
    <t>255/
02.11.2020</t>
  </si>
  <si>
    <t>256/
02.11.2020</t>
  </si>
  <si>
    <t>Acord cadru de Servicii de telefonie mobila si fixa 
pentru PMT</t>
  </si>
  <si>
    <t>Ctr.subsecv.de servicii la AC 255/02.11.2020
 Servicii de telefonie mobila si fixa pentru PMT</t>
  </si>
  <si>
    <t>Orange Romania
 SA</t>
  </si>
  <si>
    <t xml:space="preserve">incetare </t>
  </si>
  <si>
    <t>257/
13.11.2020</t>
  </si>
  <si>
    <t>258/
19.11.2020</t>
  </si>
  <si>
    <t>259/
19.11.2020</t>
  </si>
  <si>
    <t>261/
20.11.2020</t>
  </si>
  <si>
    <t>263/
24.11.2020</t>
  </si>
  <si>
    <t>265/
07.12.2020</t>
  </si>
  <si>
    <t>Asociat: 
Caloria SRL</t>
  </si>
  <si>
    <t xml:space="preserve">Novartis SRL
</t>
  </si>
  <si>
    <t>VS TRAILERS
 SRL</t>
  </si>
  <si>
    <t>Aksa Management
 SRL</t>
  </si>
  <si>
    <t>CS Gemini 
Infoghid SRL</t>
  </si>
  <si>
    <t>Papapostolou
 SRL</t>
  </si>
  <si>
    <t>Servicii de proiectare şi asistenţă tehnică din partea 
proiectantului aferente obiectivului de investiţii „ET+DALI+PT–Reabilitare acoperiş şi faţade la clădire Sala Polivalentă Constantin Jude, str. F.C. Ripensia, nr.11, Timşoara”</t>
  </si>
  <si>
    <t>Furnizare „Camioneta basculabila pentru Gradina
 Zoologica Timisoara”</t>
  </si>
  <si>
    <t xml:space="preserve">Executia lucrarilor aferente obiectivului de investiţii
 ”Reparații capitale corp cantină la Spitalul Clinic de Urgențe pentru copii ”Louis Țurcanu” din Timișoara” </t>
  </si>
  <si>
    <t>Servicii de mentenanţă şi dezvoltare ale programelor
 informatice „Registrul Agricol pentru perioada 2010-2014”, „Registrul Agricol pentru perioada 2015-2019” și „Registrul Agricol pentru perioada 2020-2024”</t>
  </si>
  <si>
    <t>Furnizare echipamente medicale Lot 5,  - proiect SMIS 121198 - Dotare echipamente UPU Spital L.Turcanu</t>
  </si>
  <si>
    <t>Ctr. subsecvent de lucrari la AC 59/29.05.2019</t>
  </si>
  <si>
    <t>Ctr. subsecvent de lucrari la AC 59/29.05.2019 Intretinere si reparatii fantani publice ornamentale si foraje de apa industriala in Mun. Timisoara</t>
  </si>
  <si>
    <t xml:space="preserve">Ctr. subsecvent de furnizare la AC 27/08.03.2020 </t>
  </si>
  <si>
    <t>Ctr. Subsecvent de furnizare la AC 70/06.06.2017 Furnizare hartie pentru fotocopiatoare si plotere</t>
  </si>
  <si>
    <t>266/
08.12.2020</t>
  </si>
  <si>
    <t>267/
08.12.2020</t>
  </si>
  <si>
    <t>268/
16.12.2020</t>
  </si>
  <si>
    <t>269/
16.12.2020</t>
  </si>
  <si>
    <t>270/
16.12.2020</t>
  </si>
  <si>
    <t>Arhideck Construct SRL</t>
  </si>
  <si>
    <t>Bauerhof Agrobanat SRL</t>
  </si>
  <si>
    <t>Baverhof Agrobanat SRL</t>
  </si>
  <si>
    <t>Asociat:
AVM Project SRL</t>
  </si>
  <si>
    <t>Servicii de proiectare „SF-Amenajare teren de fotbal in Timisoara, str.Mircea cel Batran,nr.114</t>
  </si>
  <si>
    <t>Servicii de asistenţă tehnică prin diriginţi de şantier
 pentru realizarea obiectivului de investitii Complex sportiv zona Lipovei (bazin de inot acoperit, bazin de inot in aer liber, terenuri de tenis, teren multifunctional, alte amenajari interioare si exterioare) – str. Verde, Silistra – zona Lipovei, Timisoara</t>
  </si>
  <si>
    <t>Realizarea drumurilor de legatura si a utilitatilor 
aferente intre str. Popa Sapca, Calea Aradului si str. Oituz</t>
  </si>
  <si>
    <t>Servicii de intocmire AE+ Expertiza +DALI +SF +PT +AC Extindere corp cladire C1 (scoala) la Colegiul Economic Francesco Saverio Nitti, Timisoara</t>
  </si>
  <si>
    <t>Lucrari Complex sportiv zona Lipovei (bazin de inot acoperit, bazin de inot in aer liber, terenuri de tenis, teren multifunctional, alte amenajari interioare si exterioare) – str. Verde, Silistra – zona Lipovei, Timisoara</t>
  </si>
  <si>
    <t>Servicii de proiectare si asistenta tehnica din partea proiectantului pentru DALI+ PT “Reabilitare fatade si învelitoare Colegiul I.C. Bratianu”</t>
  </si>
  <si>
    <t xml:space="preserve"> Servicii de proiectare si asistenta tehnica din partea proiectantului SF+PT+ DTAC + AC–pentru Construire corp P+1E la Scoala Gimnaziala Nr. 13” din Timisoara, str. Muzicescu nr. 14</t>
  </si>
  <si>
    <t>Lucrari (PTE + PAC + POE+ executie) aferent obiectiv investitia: “Extindere Spital Clinic Municipal de Urgenta Timisoara cu un corp de constructie pentru un nou laborator de radioterapie si acces principal pentru vizitatori si ambulatoriu”</t>
  </si>
  <si>
    <t>Ctr. Subs..la AC 50/25.04.2018
Servicii de telefonie fixa si mobila</t>
  </si>
  <si>
    <t>Ctr. subs. de servicii la AC 50/ 25.04.2018</t>
  </si>
  <si>
    <t>Contract lucrari: PT+executie lucrari pt. Modernizare si extindere B-dul Sudului</t>
  </si>
  <si>
    <t>Ctr.subs.
 de servicii la AC 26/
08.03.208</t>
  </si>
  <si>
    <t>Servicii de proiectare aferente obiectivului de investitie: ”Amenajare autostrada pentru biciclete în Municipiul Timisoara, pe relatia E-V, respectiv pe relatia N-S”, faza SPF</t>
  </si>
  <si>
    <t>Ctr. subsecvent de furnizare la AC 27/08.03.2020 
Furnizare produse-echipamente pt reteaua de date-voce a Primariei Mun. Timisoara</t>
  </si>
  <si>
    <t>Ctr. Subsecvent de servicii la AC 26/08.03.2020 
Servicii pentru intretinerea, administrarea, dezvoltarea retelei de date-voce din Primaria Mun. Timisoara</t>
  </si>
  <si>
    <t>Acord-cadru de „Intretinere si amenajare a parcurilor, scuarurilor, spatiilor verzi, sistemelor de irigare, locurilor de joaca si canisitelor, taieri de corectie, elagare si defrisare arbori de pe domeniul public al Municipiului Timisoara pe 3 zone (I, II si III)” - LOT 1</t>
  </si>
  <si>
    <t>Acord-cadru de „Intretinere si amenajare a parcurilor, scuarurilor, spatiilor verzi, sistemelor de irigare, locurilor de joaca si canisitelor, taieri de corectie, elagare si defrisare arbori de pe domeniul public al Municipiului Timisoara pe 3 zone (I, II si III)” - LOT 2</t>
  </si>
  <si>
    <t>Acord-cadru de „Intretinere si amenajare a parcurilor, scuarurilor, spatiilor verzi, sistemelor de irigare, locurilor de joaca si canisitelor, taieri de corectie, elagare si defrisare arbori de pe domeniul public al Municipiului Timisoara pe 3 zone (I, II si III)” - LOT 3</t>
  </si>
  <si>
    <t>272/
23.12.2020</t>
  </si>
  <si>
    <t>273/
23.12.2020</t>
  </si>
  <si>
    <t>274/
23.12.2020</t>
  </si>
  <si>
    <t>275/
24.12.2020</t>
  </si>
  <si>
    <t>276/
28.12.2020</t>
  </si>
  <si>
    <t>277/
30.12.2020</t>
  </si>
  <si>
    <t>278/
31.12.2020</t>
  </si>
  <si>
    <t>279/
31.12.2020</t>
  </si>
  <si>
    <t>280/
31.12.2020</t>
  </si>
  <si>
    <t>281/
31.12.2020</t>
  </si>
  <si>
    <t>Archistudio SRL</t>
  </si>
  <si>
    <t>Novartis SRL</t>
  </si>
  <si>
    <t>Servicii de asistenta tehnica de specialitate prin diriginti de santier pentru proiectul: "Îmbunatatirea eficientei energetice a sectorului rezidential prin reabilitarea termica a blocurilor de locuinte: str.Intrarea Doinei nr.19-21-23-25-31", Cod SMIS 2014+: 121436</t>
  </si>
  <si>
    <t>Servicii de proiectare (SF) aferente obiectivului de investitii “Extindere iluminat public pe str. Radu Tudoran (partial) si Calea Dorobantilor (portiunea de la Hotel 2000 pana la iesirea din oras)”</t>
  </si>
  <si>
    <t>Furnizare energie electrica în locații ale Municipiului Timisoara, panouri informative, instalații de semaforizare, fântâni publice și iluminat public pentru anul 2021</t>
  </si>
  <si>
    <t>Servicii de audit financiar din cadrul proiectului: “Construire sala sport la Scoala Generala nr.25 din Timisoara”, cod SMIS 2014+: 122504</t>
  </si>
  <si>
    <t>ET+DALI+PT Reabilitare construcții și instalații la Clinica de Oftalmologie, Timișoara, str. Scuarul Martir Radian Belici nr. 1</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</si>
  <si>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 4</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</si>
  <si>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Vasile Lucaciu nr. 18</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</si>
  <si>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Dumitru Juganaru nr.13</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</si>
  <si>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nr.2</t>
  </si>
  <si>
    <t>Subcontractanti:
Tubular Tehno Sistem SRL
Cons Electrificarea Instal SRL</t>
  </si>
  <si>
    <t>ServiciI de proiectare si asistenta tehnica din partea proiectantului pentru realizarea obiectivului de investitii Expertiza + DALI + PT Realizare sarpanta, Reabilitare termica corp scoala Colegiul National “Ana Aslan”-situat in Timisoara, B-dul Revolutiei, nr. 15/A</t>
  </si>
  <si>
    <t>Servicii de “Audit energetic + DALI+PT Reabilitare acoperis si fatade la Colegiul Banatean- corp str.Gen.Dragalina (fosta 13 Decembrie) nr.4, Timisoara</t>
  </si>
  <si>
    <t>41.063,52
30.797,63
30.797,63
41063,52</t>
  </si>
  <si>
    <t>21.02.2019
25.06.2019
18.11.2019
11.2020</t>
  </si>
  <si>
    <t>833,00
3570,00</t>
  </si>
  <si>
    <t>25.06.2020
11.2020</t>
  </si>
  <si>
    <t>10.08.2020</t>
  </si>
  <si>
    <t>10.06.2021</t>
  </si>
  <si>
    <t>OP 3625/12.112020;OP3 736/23.11.2020;OP 3877/11.12.2020;OP 4013/18.12.2020</t>
  </si>
  <si>
    <t>IN CURS</t>
  </si>
  <si>
    <t>Neg.f.p.p.</t>
  </si>
  <si>
    <t>1/
14.01.2021</t>
  </si>
  <si>
    <t>4/
18.01.2021</t>
  </si>
  <si>
    <t>5/
18.01.2021</t>
  </si>
  <si>
    <t>6/
18.01.2021</t>
  </si>
  <si>
    <t>7/
18.01.2021</t>
  </si>
  <si>
    <t>9/
26.01.2021</t>
  </si>
  <si>
    <t>10/
27.01.2021</t>
  </si>
  <si>
    <t>11/
27.01.2021</t>
  </si>
  <si>
    <t>12/
08.02.2021</t>
  </si>
  <si>
    <t>13/
10.02.2021</t>
  </si>
  <si>
    <t>14/
11.02.2021</t>
  </si>
  <si>
    <t>Intermedia Services Top SRL</t>
  </si>
  <si>
    <t>Prisecaru Cristian 
Constantin PFA</t>
  </si>
  <si>
    <t>Energy Branching
 Solutions SRL</t>
  </si>
  <si>
    <t>Romservice 
Telecunicatii SRL</t>
  </si>
  <si>
    <t>Cortec Solutions
 SRL</t>
  </si>
  <si>
    <t>New Elite 
Strategy SRL</t>
  </si>
  <si>
    <t>Graphic Space 
SRL</t>
  </si>
  <si>
    <t>Centrul Teritorial de Calcul Electronic S.A.</t>
  </si>
  <si>
    <t>Asociat:
Mara Design SRL</t>
  </si>
  <si>
    <t>Ctr.subs.de
 servicii la AC 166/ 06.11.2017</t>
  </si>
  <si>
    <t>Ctr.subs.de
 servicii la AC 17/ 11.02.2019</t>
  </si>
  <si>
    <t>Servicii de informare si publicitate din cadrul proiectului „Modernizare terase circulabile existente, montare termosistem pe faţade şi extindere Şcoala Generală nr. 30 din Timişoara, corp A, B şi C cu 2 corpuri D şi E în regim D+P+2E”, cod SMIS 121023</t>
  </si>
  <si>
    <t>Furnizare Upgrade licenta antivirus pentru PMT</t>
  </si>
  <si>
    <t>SF in vederea construirii unui bloc de locuinte ANL
 teren str. Ion Ionescu de la Brad nr. 1/E CF 444151” -Certificat de Urbanism 1251/25.03.2020- Construire blocuri ANL pentru tineri destinate inchirierii in regim P+6E, racordarea acestora la retelele de utilitati si amenajare parcaje</t>
  </si>
  <si>
    <t>Ctr. subsecvent de servicii la AC 166/06.11.2017
Servicii de repar. si intretinere echipamente de telefonie</t>
  </si>
  <si>
    <t>Prestare de servicii de catre un specialist in măsurători topografice, cadastru agricol, organizarea teritoriului, îmbunătăţiri funciare şi cadastru general, pentru executarea lucrărilor în cadrul Comisiei municipale pentru stabilirea dreptului de proprietate privată asupra terenurilor Timişoara</t>
  </si>
  <si>
    <t>Servicii de întreținere, tratare a apei, igienizarea, curățarea, repararea echipamentelor tehnice și incinta bazinului de înot din Complexul Sportiv Bega</t>
  </si>
  <si>
    <t>Asistenta tehnica din partea proiectantului la lucrarile ramase de executat pentru realizarea obiectivului de investitii Extindere corp B, sectiile chirurgie, prematuri si laborator pneumoftiziologie si reabilitare cladire existenta la Spitalul Louis Turcanu din Timisoara</t>
  </si>
  <si>
    <t>Servicii de găzduire, design, realizare și actualizare site web Muzeul Virtual al Evreilor din Timișoara în cadrul proiectului „Rediscover, expose and exploit the concealed Jewish heritage of the Danube Region” DTP2-084-2.2 – REDISCOVER</t>
  </si>
  <si>
    <t>Contract servicii de proiectare aferente obiectivului de investiţii “SF+PT - Lucrări de energoalimentare a staţiilor de încărcare, reţea de alimentare locală şi platformă de garare pentru autobuze electrice”</t>
  </si>
  <si>
    <t>Ctr. subsecvent de servicii la AC 17/11.02.2019
Servicii privind Delegarea gestiunii serviciului public de salubrizare stradala in Municipiul Timisoara</t>
  </si>
  <si>
    <t>Diriginti pentru COMPONENTA 1- “Reabilitare termica imobil Aleea Martir Nagy Eugen nr.16” proiect “Imbunatatirea eficientei energetice in sectorul rezidential prin reabil.termica a blocurilor de locuinte situate pe strazile: Str.Kiriac nr.2,2A, Intrarea Sepia nr.10, …” Cod SMIS 2014+:121401</t>
  </si>
  <si>
    <t>Diriginti pentru Componenta 3 „Reabilitare termica imobil str. Dumitru Kiriac nr.2, 2A” proiect “Imbunatatirea eficientei energetice in sectorul rezidential prin reabil.termica a blocurilor de locuinte situate pe strazile: Str.Kiriac nr.2,2A, Intrarea Sepia nr.10, …” Cod SMIS 2014+:121401</t>
  </si>
  <si>
    <t>Asistenţă tehnică prin diriginţi de şantier pentru obiectivul de investitii ,,Reamenajare camera 30 din clădirea Primăriei Municipiului Timişoara, b-dul C.D.Loga, nr.1</t>
  </si>
  <si>
    <t>Servicii asistenta tehnica de specialitate prin dirigentie de santier aferen proiect “Imbunatatirea eficientei energetice in sectorul rezidential prin reabiltarea termica a blocurilor de locuinte zona Averescu, LOT 1-Reabilitare termica imobil str. Mures nr.129” Cod SMIS 2014+: 117379</t>
  </si>
  <si>
    <t>Servicii asistenta tehnica de specialitate prin dirigentie de santier aferent COMPONENTA 2 - “Reabilitare termica imobil Intrarea Sepia nr.10”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</si>
  <si>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Servicii de asistenta tehnica de specialitate prin dirigentie de santier aferent Componenta 4 „Reabilitare termica imobil Aleea Azurului nr.7”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</si>
  <si>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Reabilitare imobil cinematograf  „Victoria”, str. C. Porumbescu nr. 2, Piata N. Balcescu nr. 7-8, Timisoara</t>
  </si>
  <si>
    <t>Asistenţă tehnică prin diriginţi de şantier pentru obiectivul de investiţii „PASAJ INFERIOR SOLVENTUL”</t>
  </si>
  <si>
    <t>15/
22.02.2021</t>
  </si>
  <si>
    <t>16/
23.02.2021</t>
  </si>
  <si>
    <t>17/
23.02.2021</t>
  </si>
  <si>
    <t>18/
01.03.2021</t>
  </si>
  <si>
    <t>19/
02.03.2021</t>
  </si>
  <si>
    <t>20/
03.03.2021</t>
  </si>
  <si>
    <t>21/
10.03.2021</t>
  </si>
  <si>
    <t>22/
11.03.2021</t>
  </si>
  <si>
    <t>23/
12.03.2021</t>
  </si>
  <si>
    <t>24/
12.03.2021</t>
  </si>
  <si>
    <t>25/
31.03.2021</t>
  </si>
  <si>
    <t>Kara Clean SRL</t>
  </si>
  <si>
    <t>Javier Impex SRL</t>
  </si>
  <si>
    <t>Exte Trading SRL</t>
  </si>
  <si>
    <t>Extra Prompt SRL</t>
  </si>
  <si>
    <t>H.C.&amp; D. 
Construct SRL</t>
  </si>
  <si>
    <t>T.T.Solaria Grup
 SRL</t>
  </si>
  <si>
    <t>Asociat:
Euras SRL</t>
  </si>
  <si>
    <t>Asociat:
Constructim SA</t>
  </si>
  <si>
    <t>LOT 4- Reabilitare termică bloc, str. Măgura, nr.6, bl.44, sc. A+B proiect  SMIS 2014+: 116928</t>
  </si>
  <si>
    <t>Furnizare materiale igienico-sanitare necesare pentru organizarea si dotarea centrelor de vaccinare</t>
  </si>
  <si>
    <t>LOT 5-Reabilitare termică str. Mareșal Alexandru Averescu, nr.51, bl.E14/2 proiect  SMIS 2014+: 116928</t>
  </si>
  <si>
    <t>Servicii de asistenta tehnica de specialitate prin diriginti de santier pentru proiectul: “Construire sala sport la Scoala Generala nr.25 din Timisoara”, COD SMIS 2014+: 122504</t>
  </si>
  <si>
    <t>Servicii întocmire Expertiza tehnica, Expertiza PSI 
(analiza riscului si scenariului de securitate la incendiu) +AE +DALI+ PT+DTAC intabulare extindere refunctionalizare clădire grădiniţă program saptamanal in Timişoara str. Al Odobescu, nr. 47/A</t>
  </si>
  <si>
    <t>Lucrari aferente obiectivului de investiţii REABILITARE IMOBIL CINEMATOGRAF „DACIA”</t>
  </si>
  <si>
    <t>Achizitia de rechizite necesare pentru operationalizarea centrelor de vaccinare impotriva COVID19</t>
  </si>
  <si>
    <t>Asistenta tehnica de specialitate prin DIRIGINTI DE SANTIER pentru realizarea obiectivului de investiţii “Extindere, reabilitare, modernizare si echiparea ambulatoriului de specialitate al Clinicii de Recuperare, Medicina Fizica si Balneologie Timisoara din cadrul Spitalului Clinic Municipal de Urgenta Timisoara, prin demolare partiala si extindere orizontala si verticala" cod SMIS 126376</t>
  </si>
  <si>
    <t>Serviciu de spalare si curatare a 5 autovehicule din dotarea PMT</t>
  </si>
  <si>
    <t>Lucrari de executie aferente obiectivului de investiţii: ”Construire sala sport la Scoala Generala nr.25 din Timisoara”, cod SMIS 2014+: 122504</t>
  </si>
  <si>
    <t>Contract de lucrari (proiectare şi execuţie) aferente obiectivului de investiţii „Reabilitarea liniilor de tramvai și modernizarea tramelor stradale în Municipiul Timișoara, Traseu 2, Calea Stan Vidrighin”</t>
  </si>
  <si>
    <t>nu este cazul</t>
  </si>
  <si>
    <t>in execuție</t>
  </si>
  <si>
    <t>48 luni</t>
  </si>
  <si>
    <t xml:space="preserve">Nu s-a dat OI </t>
  </si>
  <si>
    <t>Nu s-a emis O.Î.</t>
  </si>
  <si>
    <t xml:space="preserve">Nu s-a emis O.Î. </t>
  </si>
  <si>
    <t>22 luni</t>
  </si>
  <si>
    <t>120 zile</t>
  </si>
  <si>
    <t xml:space="preserve">36 luni </t>
  </si>
  <si>
    <t xml:space="preserve">fonduri europene </t>
  </si>
  <si>
    <t>fin. neramb.</t>
  </si>
  <si>
    <t>nu s-a dat ordin de începere</t>
  </si>
  <si>
    <t>Nu s-a dat O.I</t>
  </si>
  <si>
    <t>26.02.2020
26.02.2020
26,02,2020</t>
  </si>
  <si>
    <t>11134,83
155887,62
389719,05</t>
  </si>
  <si>
    <t>fonduri europene</t>
  </si>
  <si>
    <t>31.12.203</t>
  </si>
  <si>
    <t>Fonduri europene</t>
  </si>
  <si>
    <t>Recepţia finală</t>
  </si>
  <si>
    <t>Fara ordin de incepere</t>
  </si>
  <si>
    <t>Durata de implementare a proiectului (31.05.2022)</t>
  </si>
  <si>
    <t>Nu s-a dat ordin de începere</t>
  </si>
  <si>
    <t>1011,50
4462,50</t>
  </si>
  <si>
    <t>01.11.2019
13.11.2020</t>
  </si>
  <si>
    <t>42891,6
39381,13</t>
  </si>
  <si>
    <t xml:space="preserve">10.06.2019
16.03.2021
</t>
  </si>
  <si>
    <t>Buget local (iniţial) Fonduri europene (actual)</t>
  </si>
  <si>
    <t>35.706,31        23.804,20        35.706,31</t>
  </si>
  <si>
    <t>18.01.2019 27.03.2020 30.10.2020</t>
  </si>
  <si>
    <t>16.779,00
13.423,20 23.490,60</t>
  </si>
  <si>
    <t>21.06.2018
22.05.2019 24.11.2020</t>
  </si>
  <si>
    <t>4.087,65  16.350,60  28.613,55</t>
  </si>
  <si>
    <t>13.12.2017  21.06.2018 24.11.2020</t>
  </si>
  <si>
    <t>04.08.2020
04.08.2020</t>
  </si>
  <si>
    <t>19.632,03 15.705,62      27.484,84</t>
  </si>
  <si>
    <t>Fara ordin 
de incepere</t>
  </si>
  <si>
    <t xml:space="preserve">  9.198,70                                      36.794,80 34.258,33  59.952,08</t>
  </si>
  <si>
    <t xml:space="preserve">22.08.2017 21.06.2018 06.06.2019 16.10.2020  </t>
  </si>
  <si>
    <t xml:space="preserve">3.049,48            12.197,80      12.197,80              21.346,33              </t>
  </si>
  <si>
    <t xml:space="preserve">30.08.2017   21.06.2018                   octombrie 2020           </t>
  </si>
  <si>
    <t>2.754,85    11.019,40         11.019,40           19.283,95</t>
  </si>
  <si>
    <t>17.10.2017  05.03.2019         18.11.2019            11.11.2020</t>
  </si>
  <si>
    <t>6.556,90                26.227,58      26.227,58                42.200,67</t>
  </si>
  <si>
    <t xml:space="preserve">12.819,87 4.239,37                       </t>
  </si>
  <si>
    <t>28.07. 2020        28.07.2020</t>
  </si>
  <si>
    <t>4.273,29                    1.424,43</t>
  </si>
  <si>
    <t>26.08.2019            24. 04.2020</t>
  </si>
  <si>
    <t>12.679,68         1.635,83</t>
  </si>
  <si>
    <t xml:space="preserve">24.12.2019           15.07.2020             </t>
  </si>
  <si>
    <t>11900,00                                               4.172,62 7.301,36</t>
  </si>
  <si>
    <t>03.10.2017 16.06.2019 26.10.2020</t>
  </si>
  <si>
    <t>1.725,5
6.902,00        6.902,00  7.301,36</t>
  </si>
  <si>
    <t>Servicii asistenta tehnica de specialitate prin dirigentie de santier- Lot 1-„ Reabilitare termica imobil B-dul Cetatii nr.50-52”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</si>
  <si>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prindirigentie de santier- Lot 2-„Reabilitare termica imobil B-dul General Ion Dragalina nr.31-37”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</si>
  <si>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2-„ Reabilitare termica bloc str. Nicolae Labis bl.1” in cadrul proiectului: „Îmbunătăţirea eficienţei energetice în sectorul rezidenţial prin reabilitarea termică a blocurilor de locuinţe: zona Soarelui-Odobescu-Complex”- Cod SMIS 119790</t>
  </si>
  <si>
    <t>Servicii asistenta tehnica de specialitate prin dirigentie de santier- Lot 1-„ Reabilitare termica bloc str. Aleea Azurului nr.9”” in cadrul proiectului: „Îmbunătăţirea eficienţei energetice în sectorul rezidenţial prin reabilitarea termică a blocurilor de locuinţe: zona Soarelui-Odobescu-Complex”- Cod SMIS 119790</t>
  </si>
  <si>
    <t>Servicii asistenta tehnica de specialitate prin dirigentie de santier- Lot 4-„ Reabilitare termica imobil str. Burebista nr.8-12-14””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</si>
  <si>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3- „Reabilitare termica bloc str. Intrarea Padurarilor, nr.5”in cadrul proiectului: „Îmbunătăţirea eficienţei energetice în sectorul rezidenţial prin reabilitarea termică a blocurilor de locuinţe: zona Soarelui-Odobescu-Complex”- Cod SMIS 119790</t>
  </si>
  <si>
    <t>Servicii asistenta tehnica de specialitate prin dirigentie de santier- Lot 4-„Reabilitare termica bloc str. Martir Vasile Balmus nr.9-11””in cadrul proiectului: „Îmbunătăţirea eficienţei energetice în sectorul rezidenţial prin reabilitarea termică a blocurilor de locuinţe: zona Soarelui-Odobescu-Complex”- Cod SMIS 119790</t>
  </si>
  <si>
    <t>Servicii asistenta tehnica de specialitate prin dirigentie de santier-Lot 5-„Reabilitare termica bloc str. Dr. Ioan Muresan nr.61-63”in cadrul proiectului: „Îmbunătăţirea eficienţei energetice în sectorul rezidenţial prin reabilitarea termică a blocurilor de locuinţe: zona Soarelui-Odobescu-Complex”- Cod SMIS 119790</t>
  </si>
  <si>
    <t>Servicii asistenta tehnica de specialitate prin dirigentie de santier-Lot 6-„Reabilitare termica bloc str. Sirius, nr.32 , bl. E14”, in cadrul proiectului: „Îmbunătăţirea eficienţei energetice în sectorul rezidenţial prin reabilitarea termică a blocurilor de locuinţe: zona Soarelui-Odobescu-Complex”- Cod SMIS 119790</t>
  </si>
  <si>
    <t>Contract servicii de asistenţă tehnică pentru supervizarea lucrărilor aferente proiectului “Retehnologizarea sistemului centralizat de termoficare din municipiul Timişoara în vederea conformării la normele de protecţia mediului privind emisiile poluante în aer şi pentru creşterea eficienţei în alimentarea cu căldură urbană Etapa II” cod SMIS 2014+127006</t>
  </si>
  <si>
    <t>Servicii de furnizare chipamente si instalare puncte de acces WiFi, prin intermediul inițiativei Comisiei Europene privind proiectul ”WiFi4EU”, pentru Primăria Municipiului Timişoara</t>
  </si>
  <si>
    <t>Contract de lucrari (actualizare proiect tehnic şi execuţie lucrări) aferente obiectivului de investiţii „PASAJ INFERIOR SOLVENTUL”</t>
  </si>
  <si>
    <t>Servicii asistenta tehnica de specialitate prin dirigentie de santier aferent COMPONENTA 6- “ Reabilitare termica imobil str. Mareșal Alexandru Averescu nr.70”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</si>
  <si>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60420
2650
50000
30415
2885</t>
  </si>
  <si>
    <t>30,12,2019
30,12,2019
22.03.2021
23.03.2021
23.03.2021</t>
  </si>
  <si>
    <t>19.12.2018
02.09.2019
16.12.2019
28.01.2020
01.04.2021
01.04.2021
01.04.2021
01.04.2021</t>
  </si>
  <si>
    <t>1.020.702,03
857.388,29
908.725,80
413.295,75
303143,97
11913,96
356915,71
14027,26</t>
  </si>
  <si>
    <t xml:space="preserve">9520
7442,50
292,50
</t>
  </si>
  <si>
    <t xml:space="preserve">11.03.2020
23.09.2020
23.09.2020
</t>
  </si>
  <si>
    <t>221816
100000
50000
710252,48
700000
300000
500000
230000
500000
800000
1050000
216875,15
520882,81</t>
  </si>
  <si>
    <t>28.09.2020
24.11.2020
18.12.2020
15.01.2021
10.03.2021
23.03.2021
24.03.2021
25.03.2021
26.03.2021
29.03.2021
30.03.2021
31.03.2021
12.04.2021</t>
  </si>
  <si>
    <t>300.000,00
100.000,00
200.000,00
57.000,00
17.225,00
30.000,00
37.578,34
50.000,00
100.000,00
50.000,00
50.000,00
100.000,00
100.000,00
50.000,00
400.000,00
582899,13
62085
25348,72
200000
200000
50000
500000
470380,94
55822,83</t>
  </si>
  <si>
    <t>07.04.2020
14.04.2020
15.04.2020
27.04.2020
06.05.2020
06.05.2020
12.05.2020
20.05.2020
12.06.2020
15.06.2020
16.06.2020
17.06.2020
22.062020
23.06.2020
24.06.2020
01.07.2020
01.07.2020
01.07.2020
08.10.2020
09.10.2020
27.10.2020
25.01.2021
09.02.2021
09.02.2021</t>
  </si>
  <si>
    <t>5842,66
7351,91
288,93</t>
  </si>
  <si>
    <t>17.06.2020
11.11.2020
11.11.2020</t>
  </si>
  <si>
    <t>26/
01.04.2021</t>
  </si>
  <si>
    <t>27/
19.04.2021</t>
  </si>
  <si>
    <t>28/
19.04.2021</t>
  </si>
  <si>
    <t>29/
21.04.2021</t>
  </si>
  <si>
    <t>30/
21.04.2021</t>
  </si>
  <si>
    <t>31/
04.05.2021</t>
  </si>
  <si>
    <t>Audiotech Multimedia
 Grup SRL</t>
  </si>
  <si>
    <t>Prim Audit</t>
  </si>
  <si>
    <t>Asociat:
Mist Lider Construct SRL</t>
  </si>
  <si>
    <t>Asociati:
Atelierul Arhitext SRL
Extra Prompt SRL</t>
  </si>
  <si>
    <t>Ctr. subsecvent de servicii la AC 31/11.03.2020
Colectare, transport, depozitare, valorificare deseuri
 vegetale si deseuri din constructii provenite din demolari abandonate pe dom.public</t>
  </si>
  <si>
    <t>Reabilitare imobil cinematograf „STUDIO”</t>
  </si>
  <si>
    <t>Servicii asistenţă tehnică de specialitate din partea 
dirigintelui de şantier pentru obiectivul de investiţii „Reabilitare imobil Cinematograful STUDIO ”</t>
  </si>
  <si>
    <t>Servicii de informare si publicitate din cadrul 
proiectului „Construcție și dotare Liceu Waldorf Timișoara”, cod SMIS 124711</t>
  </si>
  <si>
    <t>Prestarea serviciilor de auditare pentru Proiectul 
“Retehnologizarea sistemului centralizat de termoficare din Municipiul Timişoara în vederea conformării la normele de protecţia mediului privind emisiile poluante în aer şi pentru creşterea eficienţei in alimentarea cu căldură urbană - Etapa a II-a”, cod SMIS 2014+127006</t>
  </si>
  <si>
    <t>Ctr.subs.de
 servicii la AC 31/ 11.03.2020</t>
  </si>
  <si>
    <t>Ctr.subs.de
 servicii la AC 39/ 05.04.2019</t>
  </si>
  <si>
    <t>33/
06.05.2021</t>
  </si>
  <si>
    <t>34/
04.05.2021</t>
  </si>
  <si>
    <t>35/
04.05.2021</t>
  </si>
  <si>
    <t>36/
04.05.2021</t>
  </si>
  <si>
    <t>37/
07.05.2021</t>
  </si>
  <si>
    <t>38/
07.05.2021</t>
  </si>
  <si>
    <t>39/
07.05.2021</t>
  </si>
  <si>
    <t>40/
10.05.2021</t>
  </si>
  <si>
    <t>41/
10.05.2021</t>
  </si>
  <si>
    <t>42/
11.05.2021</t>
  </si>
  <si>
    <t>43/
11.05.2021</t>
  </si>
  <si>
    <t>44/
21.05.2021</t>
  </si>
  <si>
    <t>45/
21.05.2021</t>
  </si>
  <si>
    <t>46/
26.05.2021</t>
  </si>
  <si>
    <t>P.F.A. Inginer Boca Florin</t>
  </si>
  <si>
    <t>Evo Line Creation
 SRL</t>
  </si>
  <si>
    <t>Bridge Consult 
SRL</t>
  </si>
  <si>
    <t>Evgo Green 
Motion SRL</t>
  </si>
  <si>
    <t>Sneberger 
Lunapark SRL</t>
  </si>
  <si>
    <t>Servicii de asistenta tehnica - dirigentie de santier 
pentru obiectivul de investitie "Realizarea de statii de reincarcare pentru vehicule electrice in Municipiul Timisoara"</t>
  </si>
  <si>
    <t>Servicii de proiectare SF - Amenajare zona Kuncz</t>
  </si>
  <si>
    <t>Servicii de proiectare si asistenta tehnica din partea
 proiectantului pentru realizarea obiectivului de investitii “DALI+PT Reabilitare Galerie de arta”</t>
  </si>
  <si>
    <t>Extindere, reabilitare, modernizare si echipare 
Ambulatoriu-Clinica de Recuperare, Med.Fiz. si Balneo</t>
  </si>
  <si>
    <t>Contract servicii asistenţă tehnică prin diriginţi de 
şantier aferent obiectivului de investiţii ,,Linie nouă de tramvai Solventul – Gara de Nord”</t>
  </si>
  <si>
    <t>Executie lucrari (PT+Executie) pt. Realizarea de statii
 de reincarcare pentru vehicule electrice in Timisoara</t>
  </si>
  <si>
    <t>Realizare mansarda P+1E si P+2E - etapa I la Scoala 
Gimnaziala nr.25</t>
  </si>
  <si>
    <t>Delegarea gestiunii serviciului de salubrizare pentru
 activitatea de colectare a cadavrelor animalelor de pe domeniul public al Municipiului Timisoara si predarea acestora catre unitatile de ecarisaj sau catre instalatiile de neutralizare</t>
  </si>
  <si>
    <t>Servicii de asistentă tehnică de specialitate prin diriginti de santier aferente proiectului „Modernizare terase circulabile existente, montare termosistem pe faţade şi extindere Şcoala Generală nr. 30 din Timişoara, corp A, B şi C cu 2 corpuri D şi E în regim D+P+2E”, cod SMIS 121023</t>
  </si>
  <si>
    <t>Servicii de reparatie chiller, mentenenta/circuit hidraulic distributie cladire si pornire a sistemului de racire chiller la cladirea INCUBOXX.</t>
  </si>
  <si>
    <t>Servicii de proiectare aferente obiectivului de investiţii ,,DALI Reabilitare pasaj Slavici Polonă”</t>
  </si>
  <si>
    <t>Contract lucrari (proiectare si executie) aferente obiectivului de investitii „Reabilitare constructii, instalatii cladire B2 la Colegiul Tehnic E. Ungureanu”, cod SMIS 129105</t>
  </si>
  <si>
    <t>Intretinere carusel cu cai -model Marry go round -22 locuri, 14 figurine, numar fabricatie MGR0013/2012, autorizat CNCIR cu nr. 4388/30.04.2014 din Parcul Copiilor “Ion Creanga” Timisoara</t>
  </si>
  <si>
    <t>Servicii de revizie si pornire la sistemele de racire tip Chiller la cladirea PMT si cladirea Directiei de Evidenta a Persoanelor.</t>
  </si>
  <si>
    <t>47/
07.06.2021</t>
  </si>
  <si>
    <t>48/
07.06.2021</t>
  </si>
  <si>
    <t>49/
09.06.2021</t>
  </si>
  <si>
    <t>50/
14.06.2021</t>
  </si>
  <si>
    <t>51/
16.06.2021</t>
  </si>
  <si>
    <t>52/
22.06.2021</t>
  </si>
  <si>
    <t>53/
23.06.2021</t>
  </si>
  <si>
    <t>54/
23.06.2021</t>
  </si>
  <si>
    <t>Scan Print SRL</t>
  </si>
  <si>
    <t>Atelier 21 SRL</t>
  </si>
  <si>
    <t>Almatar trans SRL</t>
  </si>
  <si>
    <t>Petrika 
Engineering SRL</t>
  </si>
  <si>
    <t>C.N.Posta 
Romana SA</t>
  </si>
  <si>
    <t>Servicii pentru promovarea proiectului „Înnoirea 
flotei de tramvaie – etapa I”, cod SMIS 123654</t>
  </si>
  <si>
    <t>Servicii de asistenta tehnica de specialitate din 
partea proiectantului pentru obiectivul de investitii "Reabilitare imobil Cinematograf „STUDIO”</t>
  </si>
  <si>
    <t>Servicii pentru promovarea proiectului „Înnoirea 
flotei de tramvaie – etapa II”, cod SMIS 129030</t>
  </si>
  <si>
    <t>Servicii de verificare prin specialisti verificatori de 
proiecte atestati, a documentatiilor tehnico economice aferente obiectivului „DALI+PT+DTAC Reabilitare Cinematograf şi schimbare destinatie in Centru cultural si educational Freidorf”</t>
  </si>
  <si>
    <t>Ctr. subsecvent de servicii la AC 82/13.06.2019
Servicii postale constand in preluarea, prelucrarea, transportul si livrarea corespondentei PMT</t>
  </si>
  <si>
    <t>Servicii de asistentă tehnică de specialitate prin diriginti de santier pentru obiectivul „Realizare mansardă la corpurile existente în regim P+1E şi P+2E-etapa I la Şcoala Gimnazială (Generală) nr. 25“ din Timişoara , str. Cosminului nr.42</t>
  </si>
  <si>
    <t>Modernizare strazi zona 
Orastie -Alpinistilor</t>
  </si>
  <si>
    <t>Furnizare combustibil pe baza de card pentru autoturismele din dotarea Primariei Mun. Timisoara</t>
  </si>
  <si>
    <t>Ctr.subs.de
 servicii la AC 82/ 13.06.2019</t>
  </si>
  <si>
    <t>56/
29.06.2021</t>
  </si>
  <si>
    <t>57/
29.06.2021</t>
  </si>
  <si>
    <t>Intretinere toalete ecologice mobile prevazute in proiectul “Reabilitarea infrastructurii publice urbane a malurilor Canalului Bega”</t>
  </si>
  <si>
    <t>Servicii de asistenta tehnica de specialitate prin diriginti de santier pentru obiectivul de investitie “Amenajare strada Spataru Milescu”</t>
  </si>
  <si>
    <t>Euro Ecologic SRL</t>
  </si>
  <si>
    <t>PFA Totor Eugenia 
Marinela</t>
  </si>
  <si>
    <t>58/
30.06.2021</t>
  </si>
  <si>
    <t>59/
30.06.2021</t>
  </si>
  <si>
    <t>60/
30.06.2021</t>
  </si>
  <si>
    <t>Ctr.subsecvent de servicii la AC 113/11.06.2020
Intretinere si amenajare parcuri, scuaruri, spatii verzi, 
sisteme de irigare, locuri de joaca si canisite, taieri de corectie, elagare si defrisare arbori in ZONA III</t>
  </si>
  <si>
    <t>Ctr.subsecvent de servicii la AC 112/11.06.2020
Intretinere si amenajare parcuri, scuaruri, spatii verzi, 
sisteme de irigare, locuri de joaca si canisite, taieri de corectie, elagare si defrisare arbori in ZONA II</t>
  </si>
  <si>
    <t>Rogera Prest 
Com SRL</t>
  </si>
  <si>
    <t>Barierra System
 SRL</t>
  </si>
  <si>
    <t>Ctr.subs.de
 servicii la AC 113/ 11.06.2020</t>
  </si>
  <si>
    <t>Ctr.subs.de
 servicii la AC 112/ 11.06.2020</t>
  </si>
  <si>
    <t>Ctr.subs.de
 servicii la AC 111/ 11.06.2020</t>
  </si>
  <si>
    <t>Asociat:
Rogera SRL</t>
  </si>
  <si>
    <t>Asociat:
Green City Andliv SRL</t>
  </si>
  <si>
    <t>contract reziliat</t>
  </si>
  <si>
    <t>proiectare finalizata</t>
  </si>
  <si>
    <t>206679,20;
230414,94;
1998101,68</t>
  </si>
  <si>
    <t>30.04.2021;
31.05.2021;
30.06.2021</t>
  </si>
  <si>
    <t>118221,25
4646,25
50000
44519,75
3714,75</t>
  </si>
  <si>
    <t>12,06,2020
12,06,2020
24.03.2021
26.03.2021
26.03.2021</t>
  </si>
  <si>
    <t>21298,74
35800,63</t>
  </si>
  <si>
    <t>04,03,21
12,05,21</t>
  </si>
  <si>
    <t>1937,34
76,14
6231,78
244,91</t>
  </si>
  <si>
    <t>07,06,21
07,06,21
30,06,21
30,06,21</t>
  </si>
  <si>
    <t xml:space="preserve">28890,82      19125,68        111479,20       20058,64       </t>
  </si>
  <si>
    <t xml:space="preserve">24,09,2020    09.11.2020, 23.11.2020,   27.11.2020,   16.02.2021    26.05.2021    </t>
  </si>
  <si>
    <t>230880,51
9073,91
741735,51
29151,18
124103,15
4877,42</t>
  </si>
  <si>
    <t>26,05,21
26,05,21
30,06,21
30,06,21
01,07,21
01,07,21</t>
  </si>
  <si>
    <t>Contract încetat cu acordul  părţilor</t>
  </si>
  <si>
    <t xml:space="preserve">100000
100000
892377,29
107622,71
350000
400000
329539,79
500000
882706,27
576695,98
393485,90
172000
500000
806742,97
</t>
  </si>
  <si>
    <t xml:space="preserve">24.11.2020
18.12.2020
15.01.2021
15.01.2021
11.02.2021
09.03.2021
10.03.2021
11.03.2021
31.03.2021
31.03.2021
31.03.2021
30.03.2021
31.03.2021
02.04.2021
</t>
  </si>
  <si>
    <t>223.898,10 288.707,09 1.302.755,86  4.009.760,62 7.800.000,00</t>
  </si>
  <si>
    <t>25.09.2020  11.03.2021 27.04.2021 25.05.2021  27.05.2021</t>
  </si>
  <si>
    <t xml:space="preserve">458,36    475,77   488,66   1428,39   311,16 </t>
  </si>
  <si>
    <t>Ctr. Subsecvent de servicii la AC 193/ 22.12.2017</t>
  </si>
  <si>
    <t xml:space="preserve">3289958,89      4216905,75       648754,73      3591016,48    1188512,56    1341402,62 </t>
  </si>
  <si>
    <t>24,09,2020   09.11.2020,   16.02.2021,    26.02.2021,    04.03.2021   19.05.2021    02.06.2021</t>
  </si>
  <si>
    <t xml:space="preserve">3652110         7304220       1599635,7    2377741,81    2964506,95    4962409,35   </t>
  </si>
  <si>
    <t xml:space="preserve">24,09,2020   09.11.2020    21.01.2021     11.02.2021     24.02.2021    06.04.2021    12.04.2021    23.04.2021    15.05,2021    26.05.2021  </t>
  </si>
  <si>
    <t>139979,7   143066,56</t>
  </si>
  <si>
    <t xml:space="preserve">16.02.2021   26.05.2021 </t>
  </si>
  <si>
    <t>13.04.2021
13.04.2021
13.04.2021</t>
  </si>
  <si>
    <t>23.238,42
16.562,92
7.917,38</t>
  </si>
  <si>
    <t>237040,35
9316
586077,84
23033,63</t>
  </si>
  <si>
    <t>08,06,21
08,06,21
11,06,21
11,06,21</t>
  </si>
  <si>
    <t>79713,34
88856,71
80270,26
84107,42
86128,63
83625,47
78033,66
86342,24
80074,51
79208,78
81403,74
86014,39
79797,24
81541,18
85494,36
89501,09
83076,88
83508,25
84032,45
89474,91
128667,79
258863,09
449991,96
460599,02</t>
  </si>
  <si>
    <t>19.11.2019
19.11.2019
27.01.2020
27.01.2020
26.02.2020
26.02.2020
24.02.2020
24.02.2020
24.02.2020
24.02.2020
24.02.2020
24.02.2020
05.06.2020
05.06.2020
23.06.2020
23.06.2020
27.07.2020
27.07.2020
28.08.2020
28.08.2020
13.01.2021
10.03.2021
15.03.2021
15.04.2021</t>
  </si>
  <si>
    <t>10.000,00
10.000,00
17.262,47
8.243,51
1.904,00
32.713,05</t>
  </si>
  <si>
    <t>09.04.2020
15.04.2020
07.05.2020
30.06.2020
23.07.2021
05.05.2021</t>
  </si>
  <si>
    <t>456,96
1731,60</t>
  </si>
  <si>
    <t>14.12.2020
20.05.2021</t>
  </si>
  <si>
    <t>952
952
952</t>
  </si>
  <si>
    <t>11.12.2020
25.01.2021
24.03.2021</t>
  </si>
  <si>
    <t>in
 desfasurare</t>
  </si>
  <si>
    <t>29483,44
22125,98
869,58</t>
  </si>
  <si>
    <t>29.06.2020
19.11.2020
19.11.2020</t>
  </si>
  <si>
    <t>23.09.2020
21.08.2020
05.03.2021
05.03.2021
05.03.2021
05.03.2021
05.03.2021
31.03.2021
31.03.2021</t>
  </si>
  <si>
    <t>3.520,14
7.560,57
6.320,47
7.767,97
5.341,37
15.212,25
8.539,80
8.380,93
12.828,94
580,03
4.847,16
7.169,05
12.369,22</t>
  </si>
  <si>
    <t xml:space="preserve"> 13.328,00 16.660,00  23.324,00     </t>
  </si>
  <si>
    <t>10.12.2019 17.10.2017 10.11.2020</t>
  </si>
  <si>
    <t>4.641,00   18.564,00
2.366,58
8.672,02
7.536,35
32.486,92</t>
  </si>
  <si>
    <t>31.07.2017  21.06.2018
08.05.2019
09,05,2019
16.05.2019
11.11.2020</t>
  </si>
  <si>
    <t xml:space="preserve"> 22.08.2017    21.06.2018   23.10.2019                  26.10. 2020   </t>
  </si>
  <si>
    <t>20.444,20  25.555,26 35.777,35</t>
  </si>
  <si>
    <t>11.07.2019 27.09.2018 11.11.2020</t>
  </si>
  <si>
    <t>32606,00
32606,00</t>
  </si>
  <si>
    <t>05.03.2019
17.05.2021</t>
  </si>
  <si>
    <t>32487,00
21658,00
32487,00</t>
  </si>
  <si>
    <t>17.05.2019
31.07.2019
05.05.2021</t>
  </si>
  <si>
    <t>24686,00
1851,45
21.824,25</t>
  </si>
  <si>
    <t>4284                  196,35           274,89                         2380</t>
  </si>
  <si>
    <t>06.03.2020   07.08.2020  25.11.2020 27.05.2021</t>
  </si>
  <si>
    <t xml:space="preserve">
849,66
288,86
24,28
51,00</t>
  </si>
  <si>
    <t>17,06,2021
17,06,2021
17,06,2021
15,07,2021</t>
  </si>
  <si>
    <t>16556,40
1436,40</t>
  </si>
  <si>
    <t>04.06.2021
09.07.2021</t>
  </si>
  <si>
    <t>773,5
498,13
213,49</t>
  </si>
  <si>
    <t>24.02.2020
09.12.2020
09.12.2020</t>
  </si>
  <si>
    <t>960.935,65 255.589,41 253.146,56  20.454,89    144.372,09</t>
  </si>
  <si>
    <t>28.09.2020 20.10.2020  23.12.2020 03.03.2021   01.04.2021</t>
  </si>
  <si>
    <t>12.673,50             35.581,00          7.943,25       10.115,00</t>
  </si>
  <si>
    <t>26.11.2020 26.11.2020 26.11.2020 26.11.2020</t>
  </si>
  <si>
    <t>Servicii audit energetic Lot 2 –„Reabilitare termică 
bloc bv. Corneliu Coposu, nr.18, bl.P5” in cadrul proiectului „Îmbunătăţirea eficienţei energ. în sectorul rezidenţial prin reab.termică a blocurilor de locuinţe situate pe Al.F.C.Ripensia, Bd.C.Coposu, str.Surorile M.Caceu, Măgura, M-șal Averescu, Învățătorului ”, Cod SMIS 2014+: 116928</t>
  </si>
  <si>
    <t>Servicii audit energetic Lot 3 –„Reabilitare termică bloc str. Surorile Martir Caceu, nr.27, bl.A2” in cadrul proiectului „Îmbunătăţirea eficienţei energ. în sectorul rezidenţial prin reab.termică a blocurilor de locuinţe situate pe Al.F. C.Ripensia, Bd.C.Coposu, str.Surorile M.Caceu, Măgura, M-șal Averescu, Învățătorului ”, Cod SMIS 2014+: 116928</t>
  </si>
  <si>
    <t>Servicii audit energetic  Lot 5 –„Reabilitare termică str. Maresal Alexandu Averescu nr.51, bl.E14/2” in cadrul proiectului „Îmbunătăţirea eficienţei energ. în sectorul rezidenţial prin reab.termică a blocurilor de locuinţe situate pe Al.F.C.Ripensia, Bd.C.Coposu, str.Surorile M.Caceu, Măgura, M-șal Averescu, Învățătorului ”, Cod SMIS 2014+: 116928</t>
  </si>
  <si>
    <t>131.283,48   95.009,90     8738,82       84.404,22</t>
  </si>
  <si>
    <t>05.10.2020             10.02.2021            26.05.2021          26.05.2021</t>
  </si>
  <si>
    <t>319.436.42</t>
  </si>
  <si>
    <t>176,72
1001,38</t>
  </si>
  <si>
    <t>16,03,2021
16.03.2021</t>
  </si>
  <si>
    <t>70,69
400,55</t>
  </si>
  <si>
    <t>475,53
2694,63</t>
  </si>
  <si>
    <t>112,30
636,33</t>
  </si>
  <si>
    <t>506,05
2867,60</t>
  </si>
  <si>
    <t>212,06
1201,66</t>
  </si>
  <si>
    <t>353,43
2002,77</t>
  </si>
  <si>
    <t>Nu s-a dat ordin de incepere</t>
  </si>
  <si>
    <t>4.759,7
16.101,00</t>
  </si>
  <si>
    <t>05.03.2021
11.06.2021</t>
  </si>
  <si>
    <t>31.11.2023</t>
  </si>
  <si>
    <t>fonduri europene + BUGET LOCAL</t>
  </si>
  <si>
    <t xml:space="preserve">MUNICIPIUL TIMISOARA
Bv.C.D.LOGA nr.1, 300030 
</t>
  </si>
  <si>
    <t>61/
02.07.2021</t>
  </si>
  <si>
    <t>62/
09.07.2021</t>
  </si>
  <si>
    <t>63/
13.07.2021</t>
  </si>
  <si>
    <t>64/
19.07.2021</t>
  </si>
  <si>
    <t>65/
20.07.2021</t>
  </si>
  <si>
    <t xml:space="preserve">Seal Control &amp; 
Consulting SRL </t>
  </si>
  <si>
    <t>Luminspino SRL</t>
  </si>
  <si>
    <t>Ctr.subsecvent de servicii la AC 149/09.10.2017
Diriginti de santier pentru Reparatii si intretinere 
strazi, alei, trotuare, poduri, pasaje, pasarele in Mun.Timisoara N</t>
  </si>
  <si>
    <t>Ctr.subsecvent de servicii la AC 250/29.10.2020
Serviciul de întreținere a terenurilor de sport de joc 
și de antrenament cu suprafața de iarbă naturală, și a zonelor verzi limitrofe acestora, din incinta Stadionului de rugby „Gheorghe Rășcanu” din Timișoara</t>
  </si>
  <si>
    <t>Ctr.subs.de
 servicii la AC 149/
09.10.2017</t>
  </si>
  <si>
    <t>Ctr.subs.de
 servicii la AC 250/
29.10.2020</t>
  </si>
  <si>
    <t>66/
26.07.2021</t>
  </si>
  <si>
    <t>67/
26.07.2021</t>
  </si>
  <si>
    <t>68/
26.07.2021</t>
  </si>
  <si>
    <t>Super Construct
 SRL</t>
  </si>
  <si>
    <t>KVB Consulting &amp; Engineering SRL</t>
  </si>
  <si>
    <t>Megavox Proiect
 SRL</t>
  </si>
  <si>
    <t>Lucrari pentru obiectivul de investitie “Amenajare
 strada Spataru Milescu”</t>
  </si>
  <si>
    <t>Servicii de proiectare şi asistenţă tehnică din partea
 proiectantului aferente obiectivului: „Construcție și dotare liceu Waldorf Timișora, Cod SMIS 2014+: 124711</t>
  </si>
  <si>
    <t>Servicii de elaborare si realizare de studii privind elaborarea Planului integrat de calitate a aerului pentru aglomerarea Timisoara, pentru indicatorii dioxid de azot, oxid de azot(NO2/NOx)si particule in suspensie PM10</t>
  </si>
  <si>
    <t>Servicii de asistenţă tehnică de specialitate prin diriginţi de şantier pentru obiectivul de investiţii „Modernizare şi extindere Calea Buziaşului”- etapa 1</t>
  </si>
  <si>
    <t>Servicii de consultanta pentru facilitarea elaborarii strategiei de Smart City si transformare digitala a Municipiului Timisoara</t>
  </si>
  <si>
    <t>Servicii de asistentă tehnică prin diriginți de șantier pentru realizarea obiectivului de investitii „Reabilitare constructii, instalatii cladire B2 la Colegiul Tehnic E. Ungureanu”, cod SMIS 129105</t>
  </si>
  <si>
    <t>Ctr.subsecvent de servicii la AC 111/11.06.2020
Intretinere si amenajare parcuri, scuaruri, spatii verzi, sisteme de irigare, locuri de joaca si canisite, taieri de corectie, elagare si defrisare arbori in ZONA I</t>
  </si>
  <si>
    <t>Servicii de intretinere si dezvoltare portal PMT
 - www.primariatm.ro</t>
  </si>
  <si>
    <t>69/
03.08.2021</t>
  </si>
  <si>
    <t>70/
10.08.2021</t>
  </si>
  <si>
    <t>71/
11.08.2021</t>
  </si>
  <si>
    <t>72/
17.08.2021</t>
  </si>
  <si>
    <t>73/
20.08.2021</t>
  </si>
  <si>
    <t>74/
24.08.2021</t>
  </si>
  <si>
    <t>75/
27.08.2021</t>
  </si>
  <si>
    <t>AVASI PRODCOM SRL</t>
  </si>
  <si>
    <t>SIALCO SRL</t>
  </si>
  <si>
    <t>Corida 89 
Construct SRL</t>
  </si>
  <si>
    <t>ENEL ENERGIE
 SA</t>
  </si>
  <si>
    <t>Papapostolou 
SRL</t>
  </si>
  <si>
    <t>Executie lucrari : LOTUL 3-"Reabilitare termica bloc
 str. Surorile Martir Caceu nr.27, bl.A2"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</si>
  <si>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Furnizare echipament medical Lotul 4-„ RMN",  proiect „Dotarea cu echipamente a Unitatii de Primiri Urgente a Spitalului Clinic de Urgenta pentru Copii „Louis Turcanu” Timisoara” – Cod SMIS 121198</t>
  </si>
  <si>
    <t>Furnizare energie electrica in locatiile Municipiului 
Timisoara, instalatii de semaforizare, fantani publice si iluminat public</t>
  </si>
  <si>
    <t>Servicii de asistenţă tehnică prin diriginţi de şantier
 aferent obiectivului de investiţii „Reabilitarea liniilor de tramvai şi modernizarea tramelor stradale în Municipiul Timişoara, Traseu 2, Calea Stan Vidrighin”</t>
  </si>
  <si>
    <t>Contract lucrări aferente obiectivului de investiţii: 
”Constructie cladire cu destinatia cresa zona Nord” - cod SMIS 127750</t>
  </si>
  <si>
    <t>Servicii de asistenta tehnica prin diriginti de santier 
pentru obiectivul „Refuncționalizare imobil pentru Centru Cultural - Turn de Apă, Iosefin ” proiect Cod CALL3-28</t>
  </si>
  <si>
    <t>76/
13.09.2021</t>
  </si>
  <si>
    <t>77/
15.09.2021</t>
  </si>
  <si>
    <t>78/
21.09.2021</t>
  </si>
  <si>
    <t>79/
24.09.2021</t>
  </si>
  <si>
    <t>80/
24.09.2021</t>
  </si>
  <si>
    <t>81/
24.09.2021</t>
  </si>
  <si>
    <t>82/
27.09.2021</t>
  </si>
  <si>
    <t>83/
30.09.2021</t>
  </si>
  <si>
    <t>Seeal Control &amp;
Consulting SRL</t>
  </si>
  <si>
    <t>Alca European 
Foundss SRL</t>
  </si>
  <si>
    <t>Elbi Energi 
Projects SRL</t>
  </si>
  <si>
    <t>Pro Activ Global 
SRL</t>
  </si>
  <si>
    <t>F.I.P. Consulting
 SRL</t>
  </si>
  <si>
    <t>Ctr.subsecvent de servicii la AC 147/09.10.2017
Diriginti pt. Lucrari c-tii sintretinere strazi, alei, (…) in zona de SUD a Mun.Timisoara</t>
  </si>
  <si>
    <t>Contract lucrari (proiectare şi execuţie) aferente 
obiectivului de investiţii „Extindere iluminat public în Parcul Botanic”, cod SMIS 126909</t>
  </si>
  <si>
    <t>Ctr.subsecvent de servicii la AC 26/08.03.2021
Intretinere, administrare si dezvoltare retea date/ voce din PMT</t>
  </si>
  <si>
    <t>Ctr.subsecvent de furnizare la AC 27/08.03.2021
Furnizare echipamente pentru retea de date/ voce din PMT</t>
  </si>
  <si>
    <t>Servicii de asistenta si consultanta informatica 
pentru analiza privind gradul de pregatire al Primariei Municipiului Timisoara pentru trecerea la un mod de lucru 100% digital si achizitionarea de servicii de consultanta, expertiza si asistenta tehnica in domeniul IT/Digitalizare.</t>
  </si>
  <si>
    <t>Ctr.subs.de
 servicii la AC 83/
10.07.2018</t>
  </si>
  <si>
    <t>Ctr.subsecvent de servicii la AC 83/10.07.2018
Servicii de consultanta/ expertiza privind elaborarea rapoartelor de evaluare/ reevaluare a unor imobile din categoria activelor fixe corporale de natura mijloacelor fixe situate pe teritoriul administrativ al Municipiului Timisoara si aflate in patrimoniul Municipiului Timisoara, a Statului Român si pentru imobilele la care Municipiul Timisoara prezinta un interes</t>
  </si>
  <si>
    <t>Ctr.subs.de
 servicii la AC 147/
09.10.2017</t>
  </si>
  <si>
    <t>Ctr.subs.de
 servicii la AC 26 /08.03.2021</t>
  </si>
  <si>
    <t>Ctr.subs.de
 furnizare la AC 27/ 08.03.2021</t>
  </si>
  <si>
    <t>Lucrari aferente obiectivului „Refuncționalizare  imobil pentru Centru Cultural - Turn de Apă, Iosefin ” proiect Cod CALL3-28</t>
  </si>
  <si>
    <t>Asociat:
Research Consorzio Stabile SCRL</t>
  </si>
  <si>
    <t>SF+PT C9b Inelul IV Vest: Str. Garii – Bd. Dambovita</t>
  </si>
  <si>
    <t>Servicii Expertiza + DALI refunctionare si reabilitare corp cladire internat , Timisoara str. V. Babes nr.22</t>
  </si>
  <si>
    <t>5997,60 6.968,64</t>
  </si>
  <si>
    <t>10.09.2021  23.09.2021</t>
  </si>
  <si>
    <t>952
2380</t>
  </si>
  <si>
    <t>27.05.2020
08.09.2021</t>
  </si>
  <si>
    <t xml:space="preserve"> 11.677,20 947,24 12.683,79 952,44 12.150,83 12.272,34 1.197.02  176.67  8.624,11 8.070,93 8.351,44 2.062,84 10.230,73 10.026,54 2.062,84  10.564  2.062,84</t>
  </si>
  <si>
    <t>07.10.2021 06.10.2021 09.09.2021 09.09.2021 02.08.2021 29.06.2021 29.06.2021 27.05.2021 27.05.2021 22.04.2021 06.04.2021 26.03.2021 10.03.2021 9.03.2021 12.02.2021 12.02.2021 25.01.2021</t>
  </si>
  <si>
    <t>113.166,56</t>
  </si>
  <si>
    <t>s-a emis O.I</t>
  </si>
  <si>
    <t>31,10,2021</t>
  </si>
  <si>
    <t>fonduri norvegiene</t>
  </si>
  <si>
    <t>20.01.2021
26.03.2021
24.06.2021
13.07.2021</t>
  </si>
  <si>
    <t>471,35
508,60
200,95
646,33</t>
  </si>
  <si>
    <t>84/
01.10.2021</t>
  </si>
  <si>
    <t>85/
01.10.2021</t>
  </si>
  <si>
    <t>86/
01.10.2021</t>
  </si>
  <si>
    <t>87/
04.10.2021</t>
  </si>
  <si>
    <t>88/
04.10.2021</t>
  </si>
  <si>
    <t>89/
05.10.2021</t>
  </si>
  <si>
    <t>90/
05.10.2021</t>
  </si>
  <si>
    <t>91/
06.10.2021</t>
  </si>
  <si>
    <t>N.f.p.p.</t>
  </si>
  <si>
    <t>Intermedia Services Top
SRL</t>
  </si>
  <si>
    <t>Professional Engineering Consulting 
SRL</t>
  </si>
  <si>
    <t>Avasi Prodcom 
SRL</t>
  </si>
  <si>
    <t>Furnizare echipamente IT:Lotul 1-„Computere tip 
desktop cu monitoare” pentru PMT</t>
  </si>
  <si>
    <t>Furnizare echipamente IT: Lotul 2-„Computere 
portabile”, pentru PMT</t>
  </si>
  <si>
    <t>Servicii de informare si publicitate din cadrul 
proiectului: ,,Dotarea Spitalului Clinic Municipal de Urgență Timișoara în contextul COVID 19”, COD SMIS 141119</t>
  </si>
  <si>
    <t>Intreţinere şi dezvoltare a Sistemului Informatic de
 Management al Documentelor şi al Fluxurilor de Lucru</t>
  </si>
  <si>
    <t>INFORMARE ȘI PUBLICITATE din cadrul 
proiectului „Dotare unitati sanitare in contextul COVID 19: Spitalul Clinic de Boli Infectioasa si Pneumoftiziologie “Dr. Victor Babes” si Spitalul Clinic de Urgenta pentru copii “Louis Turcanu” Timisoara”, cod SMIS 139099</t>
  </si>
  <si>
    <t>Diriginti pentru Pasarela Gelu-Crizantemelor</t>
  </si>
  <si>
    <t>Lucrari de executie pentru obiectivul de investiţie: 
”Construcţie clădire cu destinaţia creşă str. Cocea” cod SMIS 2014+:125504, Timişoara, str.Nicolae D.Cocea nr.23A</t>
  </si>
  <si>
    <t>Servicii de proiectare aferente obiectivului de
 investitii: ”Amenajare strada Crizantemelor”</t>
  </si>
  <si>
    <t>92/
13.10.2021</t>
  </si>
  <si>
    <t>93/
18.10.2021</t>
  </si>
  <si>
    <t>94/
25.10.2021</t>
  </si>
  <si>
    <t>95/
26.10.2021</t>
  </si>
  <si>
    <t>96/
27.10.2021</t>
  </si>
  <si>
    <t>97/
29.10.2021</t>
  </si>
  <si>
    <t>98/
29.10.2021</t>
  </si>
  <si>
    <t>99/
01.11.2021</t>
  </si>
  <si>
    <t>100/
12.11.2021</t>
  </si>
  <si>
    <t>101/
12.11.2021</t>
  </si>
  <si>
    <t>102/
26.11.2021</t>
  </si>
  <si>
    <t>Procedura
proprie</t>
  </si>
  <si>
    <t>Slim Food SRL</t>
  </si>
  <si>
    <t>Edilhistory
 Consult SRL</t>
  </si>
  <si>
    <t>Terra Rosa 
Proiect SRL</t>
  </si>
  <si>
    <t>Servicii „Colocare servere si comunicatii pentru 
virtualizare” pentru Primăria Municipiului Timişoara</t>
  </si>
  <si>
    <t>Servicii de asistenta tehnica prin diriginti de santier 
atestati de Ministerul Culturii pentru supravegherea lucrarilor obiectivului de investitie „Refuncționalizare imobil pentru Centru Cultural - Turn de Apă, Iosefin ” proiect Cod CALL3-28</t>
  </si>
  <si>
    <t>SERVICII de cercetare arheologică preventivă în 
perimetrul afectat de obiectivul de investiţii „REFUNCTIONALIZARE CLADIRE DIN FUNCTIUNE DE SPITAL DE DERMATOLOGIE IN CLADIRE CU FUNCTIUNE DE SPATIU MULTICULTURAL” din Timişoara , str. MARASESTI , nr.5</t>
  </si>
  <si>
    <t>Servicii de asistenţă tehnică de specialitate prin 
diriginţi de şantier pentru execuţia lucrărilor de “Reparații și întreținere a imobilelor detinute sau aflate in administrarea municipiului Timișoara, a infrastructurii din incinta lor eliberarea bunurilor rezultate din evacuări, precum și demolare imobile şi alte construcţii, manipulare, transport”</t>
  </si>
  <si>
    <t>Servicii cercetare arheologică preventivă in vederea
 descărcării de sarcină arheologică in perimetrul cu patrimoniu arheologic reperat, afectat de lucrările “Reabilitare linii de tramvai si modernizarea tramelor stradale in Municipiul Timișoara, Traseu 4, B-dul Cetații</t>
  </si>
  <si>
    <t>Acord cadru - Asistență tehnică prin diriginți de șantier pentru  lucrările de Reparații și întreținere a străzilor, aleilor, trotuarelor, podurilor, pasajelor, pasarelelor din municipiul Timișoara precum şi a infrastructurii intrainstituţionale a municipalităţii</t>
  </si>
  <si>
    <t>Ctr.subsecvent de servicii la AC 97/29.10.2021
Asistență tehnică prin diriginți de șantier pentru  lucrările de Reparații și întreținere a străzilor, aleilor, trotuarelor, podurilor, pasajelor, pasarelelor din municipiul Timișoara precum şi a infrastructurii intrainstituţionale a municipalităţii</t>
  </si>
  <si>
    <t>Ctr.subsecvent de servicii la AC 255/02.11.2020
Servicii de telefonie mobila si fixa</t>
  </si>
  <si>
    <t>Servicii de catering pentru prescolarii si elevii de la
 Liceul Teologic Ortodox „Sfantul Antim Ivireanul" (Achizitie -Anexa 2)</t>
  </si>
  <si>
    <t>Servicii de verificare tehnică de calitate a proiectului
 pentru obiectivul de investitii “Construcție și dotare liceu Waldorf Timișoara, Cod SMIS 2014+: 124711 “</t>
  </si>
  <si>
    <t>Servicii pentru Studiu Amenajament Silvic</t>
  </si>
  <si>
    <t>Asociat:
Totor Eugenia Marinela PFA</t>
  </si>
  <si>
    <t>Ctr.subs.
 de servicii la AC 255/ 02.11.2020</t>
  </si>
  <si>
    <t>Ctr.subs.
 de servicii la AC 97/ 29.10.2021</t>
  </si>
  <si>
    <t>103/
13.12.2021</t>
  </si>
  <si>
    <t>104/
13.12.2021</t>
  </si>
  <si>
    <t>105/
16.12.2021</t>
  </si>
  <si>
    <t>106/
17.12.2021</t>
  </si>
  <si>
    <t>107/
17.12.2021</t>
  </si>
  <si>
    <t>108/
20.12.2021</t>
  </si>
  <si>
    <t>109/
20.12.2021</t>
  </si>
  <si>
    <t>110/
22.12.2021</t>
  </si>
  <si>
    <t>111/
22.12.2021</t>
  </si>
  <si>
    <t>112/
23.12.2021</t>
  </si>
  <si>
    <t>113/
28.12.2021</t>
  </si>
  <si>
    <t>114/
28.12.2021</t>
  </si>
  <si>
    <t>115/
28.12.2021</t>
  </si>
  <si>
    <t>116/
28.12.2021</t>
  </si>
  <si>
    <t>117/
29.12.2021</t>
  </si>
  <si>
    <t>118/
29.12.2021</t>
  </si>
  <si>
    <t>119/
30.12.2021</t>
  </si>
  <si>
    <t>120/
31.12.2021</t>
  </si>
  <si>
    <t>121/
31.12.2021</t>
  </si>
  <si>
    <t>HQ Level Business 
Services SRL</t>
  </si>
  <si>
    <t>T.T. &amp; Co SOLARIA
 GRUP</t>
  </si>
  <si>
    <t>Universitatea de Vest 
din Timisoara</t>
  </si>
  <si>
    <t>Telekom Romania 
Communications SA</t>
  </si>
  <si>
    <t>Vodimedicor SRL</t>
  </si>
  <si>
    <t>Denisalex SRL</t>
  </si>
  <si>
    <t>Iatan D.M. 
Expert SRL</t>
  </si>
  <si>
    <t>Premier Soft 
Audit SRL</t>
  </si>
  <si>
    <t>Prometer M&amp;G 
SRL</t>
  </si>
  <si>
    <t>Prometer M&amp;G
 SRL</t>
  </si>
  <si>
    <t>NEDEX GRUP 
S.R.L</t>
  </si>
  <si>
    <t>Servicii de asistentă tehnică de specialitate prin 
diriginți de șantier pentru realizarea obiectivului de investitii “Reabilitare acoperiș la corp sală festivă Colegiul C.D.Loga, Timișoara”</t>
  </si>
  <si>
    <t>Servicii de asistenta tehnica din partea dirigintelui
 de santier pentru obiectivul „Cladire in regim de inaltime P+2E cu functiunea de Centru Cultural si Educational Kuncz ” proiect SMIS 140971</t>
  </si>
  <si>
    <t>Dirigentie pt. Reabilitare corp cladire Lic. Lenau
 (fost Colegiu Ion Mincu)</t>
  </si>
  <si>
    <t>Executie de lucrari aferente obiectivului de investitii
 „Constructia si echiparea infrastructurii pentru educatie timpurie anteprescolara în Municipiul Timisoara – Calea Bogdanestilor”, cod SMIS 2014+: 129119</t>
  </si>
  <si>
    <t>Servicii de reparare si intretinere echipament
 informatic PMT</t>
  </si>
  <si>
    <t>Audit financiar proiect "Dotare unitati sanitare in
 contextul COVID 19: Spitalul Clinic de Boli Infectioasa si Pneumoftiziologie “Dr. Victor Babes” si Spitalul Clinic de Urgenta pentru copii “Louis Turcanu” Timisoara”, cod SMIS 139099</t>
  </si>
  <si>
    <t>Executie lucrari aferente obiectivului de investiţie:
 ,,Modernizare terase circulabile existente, montare termosistem pe fatade si extindere Scoala generala nr. 30 din Timisoara, corp A, B, C, cu 2 corpuri D si E in regim D+P+2E” COD SMIS2014+: 121023</t>
  </si>
  <si>
    <t>Centrala telefonica virtuala IP cu functionalitati 
Call-Center/Contract-Center avansate, precum si prestarea serviciilor aferente de interfatare, integrare ai configurare a serviciilor de telefonie fixa</t>
  </si>
  <si>
    <t>Lucrari aferente obiectivului „Cladire in regim de
 inaltime P + 2E cu functiunea de Centru Cultural si Educational KUNCZ ”, proiect SMIS 140971</t>
  </si>
  <si>
    <t>Servicii de informare si publicitate din cadrul
 proiectului „Cladire in regim de inaltime P+2E cu functiunea de Centru Cultural si Educational Kuncz ” SMIS 140971</t>
  </si>
  <si>
    <t xml:space="preserve">ACORD-CADRU avand ca obiect SERVICII DE TOPOGRAFIE ȘI CADASTRU pentru imobilele situate la NORD de Canalul Bega (LOT 1) </t>
  </si>
  <si>
    <t xml:space="preserve">Ctr.subsecvent de servicii la AC 113/28.12.2021 SERVICII DE TOPOGRAFIE ȘI CADASTRU pentru imobilele situate la NORD de Canalul Bega (LOT 1) </t>
  </si>
  <si>
    <t xml:space="preserve">ACORD-CADRU avand ca obiect SERVICII DE TOPOGRAFIE ȘI CADASTRU pentru imobilele situate la SUD de Canalul Bega (LOT 2) </t>
  </si>
  <si>
    <t xml:space="preserve">Ctr.subsecvent de servicii la AC 115/28.12.2021 SERVICII DE TOPOGRAFIE ȘI CADASTRU pentru imobilele situate la SUD de Canalul Bega (LOT 2) </t>
  </si>
  <si>
    <t>Servicii integrate de analiză sociologică privind 
calitatea vieții în Municipiul Timișoara cu accent pe analiza longitudinală, particularitățile locale privind competențele digitale, distribuția spațială a indicatorilor, precum și analiza relațiilor existente între dimensiunile subiective și variabilele obiective din diferite surse de date deschise disponibile la nivelul Municipiului Timișoara,</t>
  </si>
  <si>
    <t>Servicii complexe de comunicatii</t>
  </si>
  <si>
    <t>Furnizare echipament medical Lotul 2-„ Masuta de
 resuscitare nou nascuti (neonatologie)”, in cadrul proiectului „Dotarea cu echipamente a Unitatii de Primiri Urgente a Spitalului Clinic de Urgenta pentru Copii „Louis Turcanu” Timisoara” – Cod SMIS 121198</t>
  </si>
  <si>
    <t>Servicii de consultanta tematica pentru elaborarea 
Planului de investitii din cadrul proiectului „Bilbao AS-Fabrik Transfer Network - AS Transfer”</t>
  </si>
  <si>
    <t>Servicii si lucrari necesare inhumarii si intretinerii
 cimitirelor publice umane situate in str. Rusu Sirianu, Calea Sagului, Calea Lipovei si str. Stuparilor</t>
  </si>
  <si>
    <t>9 294,67</t>
  </si>
  <si>
    <t>fonduri
 norvegiene</t>
  </si>
  <si>
    <t xml:space="preserve">55300,28
55300,28
55213,45
398471,68
5352,11
4726,66
55213,45
55213,45
55213,45
398471,68
5352,11
4726,66
55213,45
244,89
55213,45
55213,45
55213,45
398471,68
5352,11
4726,66
55213,45
55213,45
55213,45
55213,45
398471,68
406245,33
</t>
  </si>
  <si>
    <t xml:space="preserve">2,06,2021
2,06,2021
10,06,2021
10,06,2021
10,06,2021
10,06,2021
12,07,2021
12,07,2021
12,07,2021
12,07,2021
12,07,2021
12,07,2021
12,07,2021
12,07,2021
28,07,2021
28,07,2021
28,07,2021
28,07,2021
24,08,2021
24,08,2021
14,09,2021
14,09,2021
14,09,2021
14,09,2021
14,09,2021
12,11,2021
</t>
  </si>
  <si>
    <t>Ctr. subsecvent de servicii la AC 39/05.04.2019
Delegarea serviciilor de salubrizare pentru activităţile de deratizare, dezinsecţie, dezinfectie pe domeniul public al Municipiului Timişoara</t>
  </si>
  <si>
    <t>2779,50
660,45
1552,97
1416,41
1231,75
1304,62
1326,55
1853,37
1713,33
2363,12
1180,48
1101,94
2196,12
1127,15
1032,20
1880,98
1940,25
1111,96
658,78
1999,40
1619,48
387,65
1491,82
2427,18</t>
  </si>
  <si>
    <t xml:space="preserve">09,01,2019
06,02,2019
19,03,2019
18,04,2019
28,05,2019
21,06,2019
02,07,2019
07,08,2019
09,09,2019
08,10,2019
08,11,2019
04,12,2019
29.01.2020
11,02,2020
09,03,2020
02,04,2020
13,05,2020
10,06,2020
08,07,2020
10,08,2020
08,09,2020
07,10,2020
22,11,2021
07,12,2021
</t>
  </si>
  <si>
    <t>11.08.2021   10.09.2021   23.09.2021    27.10 2021   26.11.2022    21.12.2021   00.01.2022</t>
  </si>
  <si>
    <t xml:space="preserve">4748,1
7378,00
4760,00
5950,00
</t>
  </si>
  <si>
    <t>10.09.2020
17.11.2020
10.12.2020
05.03.2021</t>
  </si>
  <si>
    <t>Executie lucrari la obiectivul de investiţie “Modernizarea Parcului Cetatii (Civic)”</t>
  </si>
  <si>
    <t>206/
07.11.2019</t>
  </si>
  <si>
    <t>Elf Road SRL</t>
  </si>
  <si>
    <t xml:space="preserve">1.499,40
1.499,40
1.499,40
1.499,40
1.499,40
4.700,50
</t>
  </si>
  <si>
    <t>04.12.2020
14.12.2021
29.01.2021
18.02.2021
24.03.2021
29.12.2021</t>
  </si>
  <si>
    <t>1 819,47      
 12 194,77     
5 907,31      
 5 598     5459,58       5281,26      
   5 628,67</t>
  </si>
  <si>
    <t>4131,68
2998,80
4021,72
859,65
2805,54
1815,94
4098,36
3598,56</t>
  </si>
  <si>
    <t>29.01.2021
12.03.2021
25.05.2021
18.06.2021
19.07.2021
25.08.2021
11.11.2021
17.12.2021</t>
  </si>
  <si>
    <t>429576,14
150681,38
158512,46
180571,61
237413,90
89191,61
291584,57
190559,78
154811,03
465580,37
196245,24
254801,69
138934,08</t>
  </si>
  <si>
    <t>18.12.2020
19.02.2021
22.02.2021
29.03.2021
29.04.2021
18.05.2021
24.06.2021
13.07.2021
15.07.2021
26.10.2021
03.12.2021
17.12.2021
24.12.2021</t>
  </si>
  <si>
    <t>AA2/26.11.2021</t>
  </si>
  <si>
    <t>contract incetat prin notificare</t>
  </si>
  <si>
    <t>2,722.72 2,722.72 2,722.72 2,722.72 2,722.72 2,722.72 2,722.72 2,722.72  2,722.72 2,722.72 2,722.72   2,722.72 2,722.72 2,722.72 2,722.72  2,722.72  2,722.72 2,722.72 2,538.27</t>
  </si>
  <si>
    <t>24.12.2021 08.12.2021 29.10.2021 08.10.2021 10.09.2021 06.08.2021 31.06.2021 04.06.2021  28.04.2021 26.03.2021 11.03.2021  15.02.2021 04.02.2021 16.12.2020 11.11.2020 29.09.2020 28.09.2020 28.08.2020 14.09.2020</t>
  </si>
  <si>
    <t>51.547,23</t>
  </si>
  <si>
    <t>475                 475               475                   475               475</t>
  </si>
  <si>
    <t>29.10.2021 16.09.2021 20.07.2021 15.06.2021 22.04.2021</t>
  </si>
  <si>
    <t xml:space="preserve"> 1787.49 1549.13 1232.99    558.69    1,332.61</t>
  </si>
  <si>
    <t xml:space="preserve"> 14.12.2021 03.12.2021 15.10.2021 16.09.2021 16.08.2021</t>
  </si>
  <si>
    <t>932,79      913,02  11.884,10 11.709,11</t>
  </si>
  <si>
    <t>27.12.2021 24.12.2021 08.12.2021 08.12.2021</t>
  </si>
  <si>
    <t>25.439,02</t>
  </si>
  <si>
    <t>1015938,97;
1365669,73
1129341,55
1365669,73
1378805,04
1316878,47
1309791,61
994386,09
865182,58</t>
  </si>
  <si>
    <t>30.04.2021;
30.06.2021
31.05.2021
19,07,2021
30,08.2021
20.09.2021
15.11.2021
10.12.2021
22.12.2021</t>
  </si>
  <si>
    <t>1/
11.01.2022</t>
  </si>
  <si>
    <t>2/
11.01.2022</t>
  </si>
  <si>
    <t>3/
13.01.2022</t>
  </si>
  <si>
    <t>4/
17.01.2022</t>
  </si>
  <si>
    <t>5/
18.01.2022</t>
  </si>
  <si>
    <t>6/
18.01.2022</t>
  </si>
  <si>
    <t>7/
18.01.2022</t>
  </si>
  <si>
    <t>8/
08.01.2022</t>
  </si>
  <si>
    <t>9/
18.01.2022</t>
  </si>
  <si>
    <t>10/
18.01.2022</t>
  </si>
  <si>
    <t>11/
20.01.2022</t>
  </si>
  <si>
    <t>12/
21.01.2022</t>
  </si>
  <si>
    <t>13/
27.01.2022</t>
  </si>
  <si>
    <t>14/
31.01.2022</t>
  </si>
  <si>
    <t>15/
10.02.2022</t>
  </si>
  <si>
    <t>16/
11.02.2022</t>
  </si>
  <si>
    <t>17/
15.02.2022</t>
  </si>
  <si>
    <t>18/
16.02.2022</t>
  </si>
  <si>
    <t>19/
25.02.2022</t>
  </si>
  <si>
    <t>20/
25.02.2022</t>
  </si>
  <si>
    <t>21/
02.03.2022</t>
  </si>
  <si>
    <t>22/
04.03.2022</t>
  </si>
  <si>
    <t>N.f.p.a.p.</t>
  </si>
  <si>
    <t>Punct Birou de 
Arhitectura SRL</t>
  </si>
  <si>
    <t>Green Instal SRL</t>
  </si>
  <si>
    <t>Profesional Engineering
 Consulting SRL</t>
  </si>
  <si>
    <t>Arhisilv SRL</t>
  </si>
  <si>
    <t>Finacon International 
Consulting SRL</t>
  </si>
  <si>
    <t>Audiotech Multimedia Group SRL</t>
  </si>
  <si>
    <t>Fox Management Consultants SRL</t>
  </si>
  <si>
    <t>Stareto SRL</t>
  </si>
  <si>
    <t>Confort Design
 SRL</t>
  </si>
  <si>
    <t>Lisiprod Aurora 
SRL</t>
  </si>
  <si>
    <t>Servicii de proiectare (faza DALI+PT) și asistență tehnică din partea proiectantului, în vederea realizării obiectivului de investiție „Reparații capitale imobil Str.Ștefan Cel Mare nr.34</t>
  </si>
  <si>
    <t>Upgrade cluster de virtualizare pentru Primaria Municipiului Timisoara</t>
  </si>
  <si>
    <t>Ctr. subsecvent de servicii la AC 108/01.08.2019
Servicii de deszapezire in Municipiul Timisoara</t>
  </si>
  <si>
    <t>Servicii de elaborare studiu “Ghid tehnic de amenajare domeniu public si catalog de mobilier urban”</t>
  </si>
  <si>
    <t>Servicii de informare si publicitate din cadrul proiectului: ,,Modernizare iluminat public Calea Aradului, Calea Torontalului, Calea Sever Bocu”</t>
  </si>
  <si>
    <t>Servicii de asistentă tehnică de specialitate prin diriginți de șantier pentru realizarea obiectivului de investitii ,,Modernizare iluminat public Calea Aradului, Calea Torontalului, Calea Sever Bocu”</t>
  </si>
  <si>
    <t>Servicii de proiectare aferente obiectivului de investitii “DALI+PT Hală integral închisă pentru mentenanţa tramvaielor noi “</t>
  </si>
  <si>
    <t>Servicii de proiectare aferente obiectivului de investiţii ,,SF Amenajare piste de biciclete pe sub Podul Dacilor și Podul Șaguna”</t>
  </si>
  <si>
    <t>Servicii de promovare a proiectului:„Înnoirea flotei de tramvaie – etapa III”, cod SMIS 129031</t>
  </si>
  <si>
    <t>Servicii pentru promovarea proiectului:„Reabilitarea liniilor de tramvai și modernizarea tramelor stradale în municipiul Timișoara, Traseu 5, Calea Bogdăneștilor”, cod SMIS 123184</t>
  </si>
  <si>
    <t>Servicii de proiectare- faza Studii de fundamentare pentru organizarea concursului de solutii cu tema Lucrari de amenajare si modernizare Piata Operei si strazi zona Cetate, Timisoara</t>
  </si>
  <si>
    <t>Servicii de proiectare si asistenta tehnica din partea proiectantului pentru investitia „ Reabilitare cinematograf si schimbare destinatie in „Centrul cultural si educational Freidorf”</t>
  </si>
  <si>
    <t>Servicii de management energetic aferente “Programului de îmbunătățire a eficienței energetice (PIEE) în Municipiul Timișoara”</t>
  </si>
  <si>
    <t>Asistenta tehnica prin DIRIGINTI DE SANTIER pentru obiectivul de investitii - Reabilitare imobil Cinematograf „TIMIS”</t>
  </si>
  <si>
    <t>Reabilitare imobil Cinematograf "Timis"</t>
  </si>
  <si>
    <t>Ctr. subsecvent de servicii la AC 17/11.02.2019
Servicii de salubrizare stradala in Municipiul Timisoara</t>
  </si>
  <si>
    <t>Servicii de consultanta in gestionarea resurselor umane/servicii de recrutare resurse umane pentru selectia membrilor Consiliului de Administratie al Societatii Drumuri Municipale Timisoara S.A.</t>
  </si>
  <si>
    <t>Serviciilor de proiectare(faza PT) și asistență tehnică din partea proiectantului în vederea realizării obiectivului de investiție „Creșterea eficienței energetice prin reabilitare termică construcții și instalații la Colegiul Tehnic Henri Coandă”</t>
  </si>
  <si>
    <t>Servicii de catering-pachete alimentare pentru Lic.teologic Ortodox Sf.Antim Ivireanul</t>
  </si>
  <si>
    <t>Lucrari suplimentare - Reabilitare cladire Sala de Sport la Scoala Generala nr.18, str.Amforei nr.6, Timisoara</t>
  </si>
  <si>
    <t>Servicii de asistență tehnică de specialitate prin diriginți de șantier pentru realizarea obiectivului de investiții “Reabilitare construcții, instalații clădire B2 la Colegiul Tehnic E. Ungureanu, cod SMIS 2014+:129105”</t>
  </si>
  <si>
    <t>Serviciu actualizare program legislativ pentru Primaria Municipiului Timişoara</t>
  </si>
  <si>
    <t>Ctr. subs.
de servicii la AC 17/ 11.02.2019</t>
  </si>
  <si>
    <t>Ctr. subs. 
de servicii la AC 108/ 01.08.2019</t>
  </si>
  <si>
    <t>ctr.produse</t>
  </si>
  <si>
    <t>23/
08.03.2022</t>
  </si>
  <si>
    <t>24/
08.03.2022</t>
  </si>
  <si>
    <t>25/
10.03.2022</t>
  </si>
  <si>
    <t>26/
21.03.2022</t>
  </si>
  <si>
    <t>27/
28.03.2022</t>
  </si>
  <si>
    <t>Maxtui &amp; Associates SRL</t>
  </si>
  <si>
    <t>Urbio Palagio SRL</t>
  </si>
  <si>
    <t>Media Tehno 
Cablu SRL</t>
  </si>
  <si>
    <t>Servicii de consultanta pentru conceptul de management al datelor digitale prin Macheta Digitala a Timisoarei (Timisoara Digital Twin)</t>
  </si>
  <si>
    <t>Furnizarea unui sistem de automatizare fluxuri de lucru digitale si interfatare cu ghiseu unic virtual de formulare pentru Primaria Municipiului Timisoara</t>
  </si>
  <si>
    <t>Servicii de informare şi publicitate din cadrul proiectului: ”Construire corp P+1E la Școala Gimnazială nr.13 din Timișoara, str.Muzicescu nr.14’’, COD SMIS 2014+: 134130</t>
  </si>
  <si>
    <t>Furnizare echipamente IT necesare pentru implementarea proiectului „Bilbao AS-Fabrik Transfer Network - AS Transfer”</t>
  </si>
  <si>
    <t>Furnizare cosuri de gunoi stradale</t>
  </si>
  <si>
    <t>28/
30.03.2022</t>
  </si>
  <si>
    <t>29/
31.03.2022</t>
  </si>
  <si>
    <t>Asociat:
Prodeco Arhitectura si Inginerie SRL</t>
  </si>
  <si>
    <t>Planwerk Arhitectura si
 Urbanism SRL</t>
  </si>
  <si>
    <t>Ordinul Arhitectilor din Romania</t>
  </si>
  <si>
    <t>Servicii de proiectare (faza DALI+ PT+ DDE+ DTAC+ DTOE) și asistență tehnică din partea proiectantului în vederea realizării și implementării obiectivului de investiție „ Regenerare urbană – Zona Piața Traian”</t>
  </si>
  <si>
    <t>Servicii de consultanta pentru organizare concurs de solutii in vederea realizarii obiectivului de investitii „Amenajare si modernizare Piata Operei si strazi zona Cetate”</t>
  </si>
  <si>
    <t>Servicii de verificare tehnică de calitate a proiectului: „Îmbunătăţirea eficienţei energetice în sectorul rezidenţial prin reabilitarea termică a blocurilor de locuinţe: zona Dâmbovița I, Cod SMIS 2014+: 117520”</t>
  </si>
  <si>
    <t>Acord-cadru de prestări servicii de management pentru imprimare, copiere, fax si scanare documente.</t>
  </si>
  <si>
    <t>Ctr. subsecvent de servicii la AC 31/11.03.2020
Colectarea, transport, depozitare/valorificare deseuri vegetale si deseuri din constructii provenite din demolari, di activitati de reamenajare si reabilitare abandonate pe domeniul public</t>
  </si>
  <si>
    <t>Ctr. subsecvent de servicii la AC 31/05.04.2022 
Servicii de management pentru imprimare, copiere, fax si scanare documente.</t>
  </si>
  <si>
    <t>Executie lucrari aferente obiectivului de investiţii din cadrul proiectului ”Construire corp P+1E la Scoala Gimnaziala nr.13 din Timisoara, str. Muzicescu nr.14” cod SMIS 2014+: 134130</t>
  </si>
  <si>
    <t>Implementarea, actualizarea software, mentenanta si asist. Pt. Sistemul Informatic Financiar-Conabil "EXPERT BUGETAR"</t>
  </si>
  <si>
    <t>Contract lucrări (proiectare și execuție) aferente obiectivului de investiții: „Modernizare iluminat public Calea Aradului, Calea Torontalului, Calea Sever Bocu”</t>
  </si>
  <si>
    <t>Servicii de spălare si curațare (interior+exterior) a autovehiculelor apartinând Municipiului Timișoara</t>
  </si>
  <si>
    <t>Servicii de întreținere, tratare a apei, igienizarea, curățarea, repararea echipamentelor tehnice și incinta bazinului de înot din cadrul Complexului Sportiv Bega</t>
  </si>
  <si>
    <t xml:space="preserve"> Lucrari pentru obiectivul “Centru pentru Arta, Tehnologie si Experiment – MultipleXity” Faza I </t>
  </si>
  <si>
    <t>Servicii de proiectare (faza DALI+PT) și asistență tehnică din partea proiectantului pentru realizarea obiectivul de investiție:”Modernizare stații tramvai Linia 1 Gara de Nord -Stația Meteo și retur”</t>
  </si>
  <si>
    <t>Prestări servicii „faza DALI”, pentru obiectivul de investiții „Școala Gimnaziala 1- Școala verde inteligentă-Timisoara str. Comanesti nr.2</t>
  </si>
  <si>
    <t>Servicii de organizare de eveniment Creative Talks and Matchmaking, in cadrul proiectului PGI06047 „ECoC- SME: Actions for inducing SME growth and innovation via the ECoC event and legacy/ Acțiuni de stimulare a creșterii și inovării IMM-urilor prin evenimentul CEaC și moștenirea acestuia</t>
  </si>
  <si>
    <t>Servicii de asistenta tehnica de specialitate prin diriginti de santier pentru obiectivul de investitie “ Centru pentru Arta, Tehnologie si Experiment - MultipleXity” Faza I</t>
  </si>
  <si>
    <t>30/
01.04.2022</t>
  </si>
  <si>
    <t>31/
05.04.2022</t>
  </si>
  <si>
    <t>32/
06.04.2022</t>
  </si>
  <si>
    <t>33/
06.04.2022</t>
  </si>
  <si>
    <t>34/
07.04.2022</t>
  </si>
  <si>
    <t>35/
07.04.2022</t>
  </si>
  <si>
    <t>36/
08.04.2022</t>
  </si>
  <si>
    <t>37/
15.04.2022</t>
  </si>
  <si>
    <t>38/
19.04.2022</t>
  </si>
  <si>
    <t>39/
19.04.2022</t>
  </si>
  <si>
    <t>40/
20.04.2022</t>
  </si>
  <si>
    <t>41/
20.04.2022</t>
  </si>
  <si>
    <t>42/
20.04.2022</t>
  </si>
  <si>
    <t>43/
21.04.2022</t>
  </si>
  <si>
    <t>SC R.F.N. PROIECT SRL</t>
  </si>
  <si>
    <t>SC PRINTOPIA SRL</t>
  </si>
  <si>
    <t>TRANSCLEAN SRL</t>
  </si>
  <si>
    <t>Asocierea SC ELBA SA 
si SC ELBA-COM SA</t>
  </si>
  <si>
    <t>S.C. VENGMIND S.R.L</t>
  </si>
  <si>
    <t>S.C. CORTEC SOLUTIONS SRL</t>
  </si>
  <si>
    <t>Asocierea ROGERA PREST COM - ROGERA SRL</t>
  </si>
  <si>
    <t>SC F.I.P. Consulting SRL</t>
  </si>
  <si>
    <t>S.C. CUSTOMIMAGE S.R.L</t>
  </si>
  <si>
    <t>PRbeta Office SRL</t>
  </si>
  <si>
    <t>CONPEP
 DRAG SRL</t>
  </si>
  <si>
    <t>ADI-COM 
SOFT SRL</t>
  </si>
  <si>
    <t xml:space="preserve">38.319,00 </t>
  </si>
  <si>
    <t>ctr. Subs. 
De servicii la 
AC 31/11.03.20</t>
  </si>
  <si>
    <t>ctr. Subs. 
De servicii la 
AC 31/05.04.22</t>
  </si>
  <si>
    <t xml:space="preserve">incetare contract conf act aditional 1/12.05.2022
</t>
  </si>
  <si>
    <t>44/
05.05.2022</t>
  </si>
  <si>
    <t>45/
05.05.2022</t>
  </si>
  <si>
    <t>46/
10.05.2022</t>
  </si>
  <si>
    <t>47/
10.05.2022</t>
  </si>
  <si>
    <t>48/
11.05.2022</t>
  </si>
  <si>
    <t>49/
11.05.2022</t>
  </si>
  <si>
    <t>51/
23.05.2022</t>
  </si>
  <si>
    <t>52/
26.05.2022</t>
  </si>
  <si>
    <t>53/
30.05.2022</t>
  </si>
  <si>
    <t>54/
30.05.2022</t>
  </si>
  <si>
    <t>55/
30.05.2022</t>
  </si>
  <si>
    <t>56/
30.05.2022</t>
  </si>
  <si>
    <t>57/
02.06.2022</t>
  </si>
  <si>
    <t>58/
03.06.2022</t>
  </si>
  <si>
    <t>59/
08.06.2022</t>
  </si>
  <si>
    <t>50/
12.05.2022</t>
  </si>
  <si>
    <t>Servicii de informare şi publicitate din cadrul proiectului ” Demolare construcție existentă și construire Centru de zi pentru persoane adulte cu dizabilități, acces auto, acces pietonal, parcaje, amenajare parcelă’’, COD SMIS 2014+: 152020</t>
  </si>
  <si>
    <t>Servicii de organizare evenimente, informare și publicitate pentru implementarea activităților din cadrul proiectului „Bilbao AS-Fabrik Transfer Network - AS TRANSFER</t>
  </si>
  <si>
    <t xml:space="preserve">Ctr. Subsecvent servicii la AC 39/05.04.2019 la servicii de salubrizare, deratizare, dezinsectie, dezinfectie in Mun. Timisoara </t>
  </si>
  <si>
    <t xml:space="preserve">Servicii medicale de medicina muncii </t>
  </si>
  <si>
    <t>Servicii de proiectare aferente obiectivului de investiţii ”SF Parcare Louis Țurcanu”, str. Iosif Nemoianu, nr.3” Timișoara, jud. Timiș</t>
  </si>
  <si>
    <t>Servicii de proiectare si asistenta tehnica din partea proiectantului pentru obiectivul de investiție: ”Reamenajare Sectii ATI in corp C5, fără intervenții la nivel structural, la Spitalul Clinic de Boli Infecțioase V. Babes, str. Gh. Adam nr. 13 Timișoara” faza PT+DDE+DTAC+CS+SSM</t>
  </si>
  <si>
    <t>Dotarea cu sisteme de securitate si implementare solutii proiect tehnic conform analizei de risc pentru cladirea Primariei Municipiului Timisoara</t>
  </si>
  <si>
    <t>Servicii de inchiriere 6 purificatoare apa pt. PMT</t>
  </si>
  <si>
    <t>Servicii de întretinere carusel cu cai -model Marry go round -22 locuri, 14 figurine, numar fabricatie MGR0013/2012, autorizat CNCIR cu nr. 4388/30.04.2014 din Parcul Copiilor “Ion Creanga” Timisoara</t>
  </si>
  <si>
    <t>Servicii de urbanism necesare pentru elaborarea Planului Urbanistic Zonal „Zona Oituz -Popa Șapcă și concept amenajare domeniu public“ şi a Regulamentului Local de Urbanism aferent P.U.Z</t>
  </si>
  <si>
    <t>Reabilitare corp cladire Scoala Lic.N.Lenau (fost Colegiu Ion Mincu) Timisoara</t>
  </si>
  <si>
    <t>Executie lucrari aferente obiectivului de investiţie “Reabilitare acoperiș la corp sală festivă Colegiul C.D.Loga, Timișoara</t>
  </si>
  <si>
    <t>Ctr subsecvent la acord cadru nr. 82/13.06.2019, servicii postale contracost in preluarea, prelucrarea, transportul si livrarea la destinatari a coresp. PMT</t>
  </si>
  <si>
    <t>Executie lucrari suplimentare aferente obiectivului de investiții “Extindere corp B, secţiile chirurgie, prematuri si laborator pneumoftiziologie si reabilitare clădire existenta la Spitalul L. Ţurcanu din Timişoara, in perimetrul Strada I. Nemoianu - strada Dr. Liviu Gabor (fostă 7 Aprilie) colţ cu strada Brăila”</t>
  </si>
  <si>
    <t>Servicii de proiectare (PT+DTAC+documentatii tehnice necesare obtinerii avizelor, acordurilor, autorizatiilor), asistenta tehnica din partea proiectantului si verificare PT pentru obiectivul "Demolare construcție existentă și construire Centru de zi pentru persoane adulte cu dizabilități, acces auto, acces pietonal, parcaje, amenajare parcelă", COD SMIS 2014+: 152020</t>
  </si>
  <si>
    <t>Executie lucrări complementare (acoperiș sală de sport la Școala Generală nr.25) Contractului de execuție lucrări nr.25/31.03.2021 și AA2 la obiectivul de investiţii ”Construire sala sport la Şcoala Generală nr.25” din Timişoara, cod SMIS 2014+: 122504</t>
  </si>
  <si>
    <t>CAMERA DE COMERT INDUSTRIE SI AGRICULTURA TIMIS</t>
  </si>
  <si>
    <t>CORAL IMPEX SRL</t>
  </si>
  <si>
    <t>MED LIFE S.A.</t>
  </si>
  <si>
    <t>STUDIO ART CONSTRUCT SRL</t>
  </si>
  <si>
    <t>PROJECTMAK SRL</t>
  </si>
  <si>
    <t>RB ECOLOGIC CONSULTING &amp; RISK SRL</t>
  </si>
  <si>
    <t>LA FANTANA SRL</t>
  </si>
  <si>
    <t>SNERBERGER LUNAPARK SRL</t>
  </si>
  <si>
    <t>AGORAPOLIS SRL</t>
  </si>
  <si>
    <t>T.T. &amp; Co SOLARIA
 GRUP
EURAS SRL - asociat</t>
  </si>
  <si>
    <t>SC DRAGOMA SERV 
SRL</t>
  </si>
  <si>
    <t>CN POSTA ROMANA SRL</t>
  </si>
  <si>
    <t>SULFATIM</t>
  </si>
  <si>
    <t xml:space="preserve">S.C. COMPASSARCH SRL </t>
  </si>
  <si>
    <t>EXTRA-PROMPT 
SRL</t>
  </si>
  <si>
    <t>4.250,00</t>
  </si>
  <si>
    <t>61.800,00</t>
  </si>
  <si>
    <t>3.872.463,08</t>
  </si>
  <si>
    <t>60.660,00</t>
  </si>
  <si>
    <t>158.118,00</t>
  </si>
  <si>
    <t>206.000,00</t>
  </si>
  <si>
    <t>38.800,95</t>
  </si>
  <si>
    <t>16.200,00</t>
  </si>
  <si>
    <t>21.960,00</t>
  </si>
  <si>
    <t>87.000,00</t>
  </si>
  <si>
    <t>7.149.421,76</t>
  </si>
  <si>
    <t>574.779,49</t>
  </si>
  <si>
    <t>129.571,00</t>
  </si>
  <si>
    <t>5.916.196,24</t>
  </si>
  <si>
    <t>59.400,00</t>
  </si>
  <si>
    <t>1.066.591,28</t>
  </si>
  <si>
    <t xml:space="preserve">ctr. Subsecvent la AC 39/05.04.2019
</t>
  </si>
  <si>
    <t>ctr subsecvent
la AC 82/13.06.2022</t>
  </si>
  <si>
    <t>ctr. Servicii</t>
  </si>
  <si>
    <t>60/
15.06.2022</t>
  </si>
  <si>
    <t>61/
15.06.2022</t>
  </si>
  <si>
    <t>62/
28.06.2022</t>
  </si>
  <si>
    <t>63/
29.06.2022</t>
  </si>
  <si>
    <t>64/
29.06.2022</t>
  </si>
  <si>
    <t>65/
29.06.2022</t>
  </si>
  <si>
    <t>66/
30.06.2022</t>
  </si>
  <si>
    <t>67/
30.06.2022</t>
  </si>
  <si>
    <t>Ctr. Subsecvent la A.C. nr 115/28.12.2021, servicii de topografie si cadastru pt. imobilele situate la SUD de canal Bega</t>
  </si>
  <si>
    <t>Ctr. Subsecvent la A.C. nr 113/28.12.2021, servicii de topografie si cadastru pt. imobilele situate la NORD de canal Bega</t>
  </si>
  <si>
    <t>Servicii de asistentă tehnică de specialitate prin diriginti de santier pentru proiectul: ”Construire corp P+1E la Școala Gimnazială nr.13 din Timișoara, str.Muzicescu nr.14’’, COD SMIS 2014+: 134130</t>
  </si>
  <si>
    <t>Ctr. Subsecvent la A.C. 111/11.06.2020 intretinere si amenajare parcuri, scuaruri spatii verzi zona 1</t>
  </si>
  <si>
    <t>Ctr. Subsecvent la A.C. 112/11.06.2020 intretinere si amenajare parcuri, scuaruri spatii verzi zona 2</t>
  </si>
  <si>
    <t>Ctr. Subsecvent la A.C. 113/11.06.2020 intretinere si amenajare parcuri, scuaruri spatii verzi zona 3</t>
  </si>
  <si>
    <t>Servicii de consultanta in gestionarea resurselor umane / servii de recrutare resurse umane pentru selectia membrilor Consiliului de Administratie al Societatii de Transport Public Timisoara SA</t>
  </si>
  <si>
    <t>250.000,00</t>
  </si>
  <si>
    <t>15.000,00</t>
  </si>
  <si>
    <t>8.192.434,14</t>
  </si>
  <si>
    <t>12.847.108,55</t>
  </si>
  <si>
    <t>6.935.060,38</t>
  </si>
  <si>
    <t>96.000,00</t>
  </si>
  <si>
    <t>5.850,00</t>
  </si>
  <si>
    <t>PROMETER 
M&amp;G SRL</t>
  </si>
  <si>
    <t>POVI CON GROUP SRL</t>
  </si>
  <si>
    <t>Asocierea Bariera System - Green CityAndliu SRL</t>
  </si>
  <si>
    <t>Euro ecologic SRL</t>
  </si>
  <si>
    <t>Pluri Consultants
 Romania Srl</t>
  </si>
  <si>
    <t>ctr. Subsecvent la 
A.C. nr 115/28.12.2021</t>
  </si>
  <si>
    <t>ctr subsecvent la 
nr 113/28.12.2021</t>
  </si>
  <si>
    <t>ctr. Subsecvent la AC 
111/11.06.2020</t>
  </si>
  <si>
    <t>ctr. Subsecvent la AC 
113/11.06.2020</t>
  </si>
  <si>
    <t>ctr. Subsecvent
 la AC 
112/11.06.2020</t>
  </si>
  <si>
    <t>535,50
535,50
535,50
535,50
535,50
535,50
535,50
535,50
535,50
535,50
535,50
535,50
535,50
535,50
535,50
535,50
535,50</t>
  </si>
  <si>
    <t>08.04.2021
08.04.2021
20.04.2021
20.05.2021
24.06.2021
16.07.2021
31.08.2021
16.09.2021
15.10.2021
23.11.2021
15.12.2021
04.02.2022
18.02.2022
21.03.2022
21.04.2022
16.05.2022
17.06.2022</t>
  </si>
  <si>
    <t>2150
2150
2150
2150
2150
2150
1173
2150
2150
2150
2150
2150
2150
2150
2150
2150
2150</t>
  </si>
  <si>
    <t>22.03.2021
12.04.2021
04.05.2021
02.06.2021
15.06.2021
16.07.2021
26.08.2021
13.09.2021
15.10.2021
11.11.2021
15.12.2021
07.02.2022
18.02.2022
21.03.2022
21.04.2022
16.05.2022
17.06.2022</t>
  </si>
  <si>
    <t xml:space="preserve">7,104,30; 5,926,20; 5,926,20; 5,926,20; 5,926,20; 5,926,20; 5,926,20;
</t>
  </si>
  <si>
    <t>30.08.2021, 4.10.2021, 27.10.2021, 2.12.2021, 26.01.2022, 28.02.2022, 29.03.2022, 5.05.2022</t>
  </si>
  <si>
    <t>Finalizat</t>
  </si>
  <si>
    <t>14.500,89        1.277,68     659,24      865,42</t>
  </si>
  <si>
    <t>08.04.2022 27.04.2022 06.05.2022   31.05.2022</t>
  </si>
  <si>
    <t>17.303,23</t>
  </si>
  <si>
    <t>65250,08 65250,08 65250,08 65250,08 65250,08 65208,08
65208,08</t>
  </si>
  <si>
    <t xml:space="preserve"> 3/28/2019 9/24/2019 11/28/2019 5/04/2020
10/28/2020 06/18/2021
05/17/2022</t>
  </si>
  <si>
    <t>CONTRACT REZILIAT</t>
  </si>
  <si>
    <t>652.42    
652.42 
652.42
652.42  
652.42
652.42
652,42</t>
  </si>
  <si>
    <t>1/22/2019 9/24/2019 11/30/2019 5/25/2020 6/18/2021
11/05/2020
17/05/2022</t>
  </si>
  <si>
    <t>finalizat</t>
  </si>
  <si>
    <t>contract 
reziliat</t>
  </si>
  <si>
    <t>10.000,00 9.500,00 18.603,85</t>
  </si>
  <si>
    <t>24.12.2019 17.12.2020 26.05.2022</t>
  </si>
  <si>
    <t>AA3/06.06.2022 5.677.522,47</t>
  </si>
  <si>
    <t>1.115.513,00 1.470.510,76 774.687,41 119.256,99 101.919,33 474.109,49</t>
  </si>
  <si>
    <t>23.12.2019 10.12.2-19 08.06.2021 10.09.2021 21.01,2022 30.06.2021</t>
  </si>
  <si>
    <t>AA2/10.11. 2021 4.908.997,91</t>
  </si>
  <si>
    <t xml:space="preserve">Durata de implementare a proiectului </t>
  </si>
  <si>
    <t>in achizitie</t>
  </si>
  <si>
    <t>AA1/26.04.2022 191.025</t>
  </si>
  <si>
    <t>contract incetat</t>
  </si>
  <si>
    <t>24,11,2021</t>
  </si>
  <si>
    <t>in executie/sistat</t>
  </si>
  <si>
    <t>2120,58 1547,00 4822,00 2254,70 3075,13 7282,28</t>
  </si>
  <si>
    <t>19.07,2021 19.07.2021 12.08.2021 27.10.2021 14.04.2022 28.06.2022</t>
  </si>
  <si>
    <t>AA1/20.09.2021 10.912.706,82 AA4/22.06.2022 11.284.783,08</t>
  </si>
  <si>
    <t>450.087,45 276.045,53 1.076893,46 478.724,89 834.063,27 2.124.695,34</t>
  </si>
  <si>
    <t>27.04.2021 30.06.2021 09.08.2021 11.10.2021 07.04.2022 27.06.2022</t>
  </si>
  <si>
    <t>19188,75
3233520,82
780898,34
527746,16
368531,61</t>
  </si>
  <si>
    <t>04,03,2022
16,03,2022
04,05,2022
15,06,2022
11,07,2022</t>
  </si>
  <si>
    <t>09,05,2022</t>
  </si>
  <si>
    <t>14,10,2021</t>
  </si>
  <si>
    <t>18,05,2022</t>
  </si>
  <si>
    <t>15321,25 12257,00
21449,75</t>
  </si>
  <si>
    <t>03.10.2017              15.11.2018
15.06.2020</t>
  </si>
  <si>
    <t>21.717,50          15.766,91               27.591,94                7.883,42</t>
  </si>
  <si>
    <t>17.04.2019           11.06.2019              26.08.2020                   30.05.2022</t>
  </si>
  <si>
    <t>3.712,56             209,14  3.712,56</t>
  </si>
  <si>
    <t>23.10.2019        06.2020   18.03.2022</t>
  </si>
  <si>
    <t xml:space="preserve">5497,62            730,30 5.497,62 </t>
  </si>
  <si>
    <t>13.02.2020              23.06.2020 23.06.2022</t>
  </si>
  <si>
    <t xml:space="preserve"> 19.403,30       2.584,32          19.403,90</t>
  </si>
  <si>
    <t>16.07.2019        24.12.2019                        04.05.2022</t>
  </si>
  <si>
    <t>buget local
buget de stat
fonduri UE</t>
  </si>
  <si>
    <t>1.457,75                5.831,00 5.831,00  10.204,25      2.915,5</t>
  </si>
  <si>
    <t>04.08.2017  18.01.2018 16.04.2019 30.10.2020            30.05.2022</t>
  </si>
  <si>
    <t>2.249,1               -112,45    712,21               2.136,64</t>
  </si>
  <si>
    <t>13.05.2019  05.03.2020                       17.02.2022</t>
  </si>
  <si>
    <t xml:space="preserve">  1.939,70            7.758,80               7.758,80  13.577,90   3.879,40          </t>
  </si>
  <si>
    <t xml:space="preserve">30.08.2017 21.06.2018 09.07.2019 20.10.2020 24.05.2022         </t>
  </si>
  <si>
    <t xml:space="preserve">    833,00              4.046,00       2.023,00  1.332,80               4.046,00 1.332,80</t>
  </si>
  <si>
    <t>28.02.2019 20.05.2020 17.08.2020 16.02.2021      12.05.2021 15.03.2022</t>
  </si>
  <si>
    <t>FINALIZAT</t>
  </si>
  <si>
    <t>reziliat</t>
  </si>
  <si>
    <t>Contract reziliat</t>
  </si>
  <si>
    <t>31.11.2022</t>
  </si>
  <si>
    <t>166.001,12      318.650,39
363.695,96 131.746,59 317.656,96 58.979,02</t>
  </si>
  <si>
    <t>12.2020     02.06.2021
05.08.2021 10.11.2021 20.12.2021 23.03.2022</t>
  </si>
  <si>
    <t>14275,05 307.171,07</t>
  </si>
  <si>
    <t>25.08.2021 23.12.2021</t>
  </si>
  <si>
    <t>21725,39  65.463,89 3.899,40 149.909,81</t>
  </si>
  <si>
    <t>17.02.2022 07.04.2022 16.06.2022 27.05.2022</t>
  </si>
  <si>
    <t>Final</t>
  </si>
  <si>
    <t>în executie</t>
  </si>
  <si>
    <t>în exeuctie</t>
  </si>
  <si>
    <t>19,26.06.2020</t>
  </si>
  <si>
    <t>131551,27
100000,00
192733,08
100000,00
100000,00
100000,00
50000,00
100000,00
100000,00
50000,00
30000,00
50000,00
202879,07
607045,88
100000,00
250000,00
150000,00
150000,00
69942,81
391790,35
1174052,99
151543,20
736845,29
821995,44</t>
  </si>
  <si>
    <t>02.09.2020
03.09.2020
11.09.2020
26.10.2020
28.10.2020
29.10.2020
30.10.2020
11.11.2020
12.11.2020
24.112020
14.12.2020
18.12.2020
15.01.2021
15.01.2021
27.01.2021
11.02.2021
10.03.2021
24.03.2021
31.03.2021
10.09.2021
08.10.2021
01.11.2021
08.06.2022
08.06.2022</t>
  </si>
  <si>
    <t>1.830,00
1.830,00
1.830,00
1.830,00
1.830,00
1.830,00
1.830,00
1.830,00
1.830,00
1.830,00
1.830,00
1.830,00</t>
  </si>
  <si>
    <t>27,07,2021
20.08.2021
01.10.2021
08.11.2021
08.12.2021
28.12.2021
16.02.2022
10.03.2022
05.04.2022
29.04.2022
25.05.2022
17.06.2022</t>
  </si>
  <si>
    <t xml:space="preserve">217425,32
168562,82
57532,37
218800,62
131950,98
49218,95 
276881,67
33055,52
39251,21
321350,27
42305,77
36226,93
86941,48
36185,34
326538,63
245473,40
82163,80
176280,66
114036,44
114568,92
114870,01
171272,42
152189,47
148565,31
181878,85
122616,94
244567,18
291902,63
239946,71
66553,30
185400,39
184457,01
144196,98
</t>
  </si>
  <si>
    <t xml:space="preserve">11.08.2021
13.09.2021
14.09.2021
21.09.2021
21.09.2021
23.09.2021
08.10.2021
15.10.2021
22.10.2021
08.11.2021
10.11.2021
15.11.2021
16.12.2021
21.12.2021
22.12.2021
24.12.2021
28.12.2021
09.02.2022
21.02.2022
23.02.2022
23.02.2022
22.03.2022
23.03.2022
28.03.2022
20.04.2022
20.04.2022
29.04.2022
10.05.2022
13.05.2022
26.05.2022
06.06.2022
17.06.2022
23.06.2022
</t>
  </si>
  <si>
    <t>112471,64
198871,65
183097,77
180558,62
191083,91
160656,23
119500,27
89345,97
194448,96
81758,20
111352,20
111255,72
79515,10
109153,16
206213,46
79402,29
169239,83
56723,20
38812,38
109067,50
109427,55
118010,93
94860,41
139998,50
110780,55
129083,40
298269,29
123798,70
179881,47
154809,37
137332,89
163339,14
202495,53</t>
  </si>
  <si>
    <t xml:space="preserve">20.08.2021
7,10.09.2021
10.09.2021
21.09.2021
23.09.2021
01.10.2021
13.10.2021
14.10.2021
08.11.2021
10.11.2021
15.11.2021
17.11.2021
09.12.2021
09.12.2021
22.12.2021
22.12.2021
28.12.2021
09.02.2022
14.02.2022
14.02.2022
23.02.2022
10.03.2022
14.03.2022
22.03.2022
11.04.2022
11.04.2022
18.04.2022
10.05.2022
12.05.2022
20.05.2022
07.06.2022
07.06.2022
15.06.2022
</t>
  </si>
  <si>
    <t xml:space="preserve">193662,61
185796,97
118724,12
261816,86
138997,39
45791,72
297655,83
101144,61
51022,00
374319,64
40787,29
34887,83
330081,22
34877,18
34934,49
166046,73
231919,84
160101,59
84613,96
178823,85
127452,02
224712,09
112345,82
190971,66
176727,86
153414,03
268836,53
181878,62
290922,25
156361,14
113867,02
211143,62
189416,38
</t>
  </si>
  <si>
    <t xml:space="preserve">10,11.08.2021
20,27.08.2021
7,8.09.2021
10.09.2021
10.09.2021
23.09.2021
08.10.2021
12.10.2021
15.10.2021
27.10.2021
08.11.2021
10.11.2021
08.12.2021
09.12.2021
16.12.2021
21.12.2021
28.12.2021
02.02.2022
09.02.2022
07.03.2022
07.03.2022
10.03.2022
16.03.2022
25.03.2022
29.03.2022
08.04.2022
21.04.2022
02.05.2022
13.05.2022
20.05.2022
31.05.2022
15.06.2022
23.06.2022
</t>
  </si>
  <si>
    <t>15.013,50
10.509,45</t>
  </si>
  <si>
    <t>14.02.2022
29.06.2022</t>
  </si>
  <si>
    <t>1794
3082
1426
4186
184
1688
1104
552
552
184
3082
2392
1702
5106
966</t>
  </si>
  <si>
    <t>21.08.2020
16.12.2020
02.02.2021
10.03.2021
12.04.2021
26.05.2021
28.06.2021
10.09.2021
27.10.2021
18.11.2021
15.02.2022
18.03.2022
02.05.2022
23.05.2022
15.06.2022</t>
  </si>
  <si>
    <t>675
10230</t>
  </si>
  <si>
    <t>28.06.2022
28.07.2022</t>
  </si>
  <si>
    <t>IN EXECUTIE</t>
  </si>
  <si>
    <t>Prezentul centralizator a fost completat in colaborare cu Serviciile/Compartimentele de specialitate din cadrul Primariei Municipiului Timisoara care urmaresc derularea contractelor. 
Fiecare Serviciu/Compartiment de specialitate raspunde de corectitudinea datelor inscrise in prezentul centralizator.</t>
  </si>
  <si>
    <t xml:space="preserve">                       Pt. Sef Birou Achizitii Publice</t>
  </si>
  <si>
    <t>Lucretia Schipor</t>
  </si>
  <si>
    <t xml:space="preserve">                Inspector Birou Achizitii Publice</t>
  </si>
  <si>
    <t>Silviu Apostolovici</t>
  </si>
  <si>
    <t>in ecxecutie/
sistare</t>
  </si>
  <si>
    <t>predat 
card  Dir. 
Economică</t>
  </si>
  <si>
    <t>Gradina Zoo
 Închisă</t>
  </si>
  <si>
    <t>Situatia executarii contractelor de achizitii publice pe perioada 01.07.2022-30.09.2022</t>
  </si>
  <si>
    <t>68/
05.07.2022</t>
  </si>
  <si>
    <t>70/
08.07.2022</t>
  </si>
  <si>
    <t>71/
11.07.2022</t>
  </si>
  <si>
    <t>72/
14.07.2022</t>
  </si>
  <si>
    <t>73/
18.07.2022</t>
  </si>
  <si>
    <t>74/
18.07.2022</t>
  </si>
  <si>
    <t>75/
18.07.2022</t>
  </si>
  <si>
    <t>76/
18.07.2022</t>
  </si>
  <si>
    <t>77/
20.07.2022</t>
  </si>
  <si>
    <t>78/
27.07.2022</t>
  </si>
  <si>
    <t>79/
02.08.2022</t>
  </si>
  <si>
    <t>80/
08.08.2022</t>
  </si>
  <si>
    <t>81/
08.08.2022</t>
  </si>
  <si>
    <t>82/
09.08.2022</t>
  </si>
  <si>
    <t>83/
09.08.2022</t>
  </si>
  <si>
    <t>84/
09.08.2022</t>
  </si>
  <si>
    <t>85/
09.08.2022</t>
  </si>
  <si>
    <t>86/
11.08.2022</t>
  </si>
  <si>
    <t>87
11.08.2022</t>
  </si>
  <si>
    <t>88
11.08.2022</t>
  </si>
  <si>
    <t>89/
11.08.2022</t>
  </si>
  <si>
    <t>90/
18.08.2022</t>
  </si>
  <si>
    <t>91/
19.08.2022</t>
  </si>
  <si>
    <t>92/
19.08.2022</t>
  </si>
  <si>
    <t>93/
22.08.2022</t>
  </si>
  <si>
    <t>94/
06.09.2022</t>
  </si>
  <si>
    <t>95/
07.09.2022</t>
  </si>
  <si>
    <t>96/
07.09.2022</t>
  </si>
  <si>
    <t>97/
09.09.2022</t>
  </si>
  <si>
    <t>98/
13.09.2022</t>
  </si>
  <si>
    <t>99/
13.09.2022</t>
  </si>
  <si>
    <t>100/
15.09.2022</t>
  </si>
  <si>
    <t>101/
29.09.2022</t>
  </si>
  <si>
    <t>102/
29.09.2022</t>
  </si>
  <si>
    <t>103/
29.09.2022</t>
  </si>
  <si>
    <t>104/
29.09.2022</t>
  </si>
  <si>
    <t>105/
29.09.2022</t>
  </si>
  <si>
    <t>106/
30.09.2022</t>
  </si>
  <si>
    <t>107/
30.09.2022</t>
  </si>
  <si>
    <t>108/
30.09.2022</t>
  </si>
  <si>
    <t xml:space="preserve">Servicii mentenanta ( intretinere + service ), utilaje si echipamente tehnologice, ascensoare si platforme pt. PMT, Incuboxx, RSVTi, ISCIR </t>
  </si>
  <si>
    <t>Elaborare studiu privind asigurarea dotarilor publice de invatamant in zona Municipiului Timisoara</t>
  </si>
  <si>
    <t>Servicii de informare şi publicitate din cadrul proiectului ” Consolidarea capacității unităților de învățământ preuniversitar de stat din Municipiul Timișoara în vederea gestionării situației de pandemie generată de virusul SARS-COV-2 prin achiziția de echipamente de protecție medicală” COD SMIS 148221;</t>
  </si>
  <si>
    <t>Servicii de revizie si intretinere a sistemului de racire din cadrul cladirilor: PMT; Incuboxx si Directia de Evidenta a Persoanelor</t>
  </si>
  <si>
    <t>Servicii de montare a unei placute comemorative pentru obiectivul "Stejarul" din Piata Libertatii</t>
  </si>
  <si>
    <t>Servicii de montare a unei placute comemorative pe "Monumentul Isus Hristos-Rastignire" din Parcul Regina Maria</t>
  </si>
  <si>
    <t>Servicii de asistenta tehnica ON-LINE 24/7 si interventii de urgenta pt. statiile de reincarcare pt. vehicule electrice aflate pe domeniul public al Mun. Timisoara</t>
  </si>
  <si>
    <t>Servicii de reincarcare a vehiculelor electrice pt. statiile aflate pe domeniul public al Mun. Timisoara prin utilizarea unei aplicatii Smart Charge</t>
  </si>
  <si>
    <t>Servicii de intocmire a strategiei de alimentare cu energie termina in Municipiul Timisoara</t>
  </si>
  <si>
    <t>Servicii diriginti de santier pt. Ob de investitii „ Modernizare strazi zona A. Xenopol, B. Severinului, A. Mickiewicz</t>
  </si>
  <si>
    <t>Furnizare carburant pe baza de card pentru autoturismele din dotarea Primariei Municipiului Timisoara</t>
  </si>
  <si>
    <t>Serviciilor privind delegarea gestiunii serviciului de salubrizare pentru activitatea de colectarea cadavrelor animalelor de pe domeniul public al Municipiului Timişoara şi predarea acestora către unităţile de ecarisaj sau către instalaţiile de neutralizare (pe o pe rioada de 24 luni).</t>
  </si>
  <si>
    <t>Servicii de proiectare (faza DALI+PT+AT) în vederea realizării și implementării obiectivului de investiție din cadrul proiectului ”Memorialul (Traseul) Revoluției din 1989 în Timişoara”</t>
  </si>
  <si>
    <t>Inchiriere 4 purificatoare apa pe 12 luni</t>
  </si>
  <si>
    <t>Servicii de suport tehnic si mentenanta audio pentru sistemul de sonorizare din Sala de Consiliu a cladirii Municipiului Timisoara</t>
  </si>
  <si>
    <t>Servicii de întocmire documentație pentru avizare și autorizare siguranță la incendii la imobilul situat pe str. Vasile Alecsandri nr.1, Timisoara</t>
  </si>
  <si>
    <t>Service (mentenanţă) pentru sistemul de înştiinţare, avertizare şi alarmare al Municipiului Timişoara pe 12 luni.</t>
  </si>
  <si>
    <t>Executie lucrari aferente obiectivului de investiţii„Reabilitare termică imobil str. Arieș nr.20” din cadrul proiectului „Imbunătățirea eficienței energetice in sectorul rezidențial prin reabilitarea termică a blocului de locuințe str. Arieș nr.20” Cod SMIS 2014+:121249</t>
  </si>
  <si>
    <t>Acord Cadru Servicii de intretinere a terenurilor de sport cu suprafata de iarba naturala si a zonelor verzi limitrofe acestora, din incinta Stadionului de rugby Gheorghe Rascanu  din TM</t>
  </si>
  <si>
    <t>Ctr subsecvent la A.C. nr 87/11.08.2022  Servicii de intretinere a terenurilor de sport cu suprafata de iarba naturala si a zonelor verzi limitrofe acestora, din incinta Stadionului de rugby Gheorghe Rascanu  din TM</t>
  </si>
  <si>
    <t>Lucrari aferente proiectului “Imbunatatirea eficientei energetice in sectorul rezidential prin reabilitarea termica a blocului de locuinte str, Splaiul Nicolae Titulescu nr.10 A” Cod SMIS 2014+: 119739</t>
  </si>
  <si>
    <t>Furnizare 12 luni Licente Microsoft Exchange pt 200 utilizatori din Primaria Mun. TM</t>
  </si>
  <si>
    <t>Servicii de supraveghere si cercetare arheologica preventiva in perimetrul afectat de investitia „Reabilitare constructii, instalatii cladire B2 la Colegiul Tehnic E. Ungureanu” - COD SMIS 129105</t>
  </si>
  <si>
    <t>Servicii de audit financiar pt proiect construire corp P+1E la Sc Gimnaziala nr 13 Timisoara Str Muzicescu nr 14 cod smis 2014+ 134130</t>
  </si>
  <si>
    <t>Servicii de intocmire studiu de fundamentare padure-parc ( Paadurea Verde )</t>
  </si>
  <si>
    <t>Servicii întocmire documentație „Studiu privind efectuarea de măsurători a străzilor din Municipiul Timișoara și determinarea lungimii, lătimii și suprafeței necesare pentru stabilirea suprafețelor de salubrizare stradală”</t>
  </si>
  <si>
    <t>Servicii de expertiza tehnica a lucrarilor executate in cadrul obiectivului de investitii "Extindere retea apa-canal-zona Plopi Sud, str.II-V</t>
  </si>
  <si>
    <t>Servicii de campanii de publicitate pt. promovarea si publ. proiect SIPOCA, cod SMIS 154615</t>
  </si>
  <si>
    <t>Furnizare instalatie de climatizare pentru imobil str. V.Alecsandri nr.1</t>
  </si>
  <si>
    <t>Servicii de audit financiar din cadrul proiectului : “Dotarea Spitalului Clinic Municipal de Urgență Timișoara în contextul COVID 19”, cod SMIS 141119</t>
  </si>
  <si>
    <t>Servicii de organizare cursuri de formare profesionala din cadrul proiectului „Refunctionalizare imobil pentru Centru Cultural – Turn de Apa, Iosefin, str. Gheorghe Baritiu” proiect Cod CALL3-28</t>
  </si>
  <si>
    <t>Servicii furnizare acces la o platforma software in scopul documentarii interactiunilor dintre medici si pacienti in cabinetele de medicina scolara din gradinitele, scolile si liceele din Municipiul Timisoara.</t>
  </si>
  <si>
    <t>Servicii de asistentă tehnică de specialitate prin diriginti de santier pentru proiectul „Constructie si dotare Liceu Waldorf Timisoara " Cod SMIS 2014+: 124711</t>
  </si>
  <si>
    <t>Proiectare si executie lucrari aferente obiectivului de investitii “PT+DTAC+ Executie Reabilitare acoperis la Liceul Teoretic J.L.Calderon (corp fosta Scoala Generala nr.28) str.C.Salceanu nr.11, Timisoara”</t>
  </si>
  <si>
    <t>Servicii de prelucrare si tiparire materiale promotionale aferente proiectului „Expanding Padova FIT! Home Solutions” ID 847143</t>
  </si>
  <si>
    <t>Servicii de creare subdomeniu pe pagina web a institutiei dedicata One-Stop-Shop necesare implementarii activitatilor proiectului „Expanding Padova FIT! Home Solutions” ID 847143</t>
  </si>
  <si>
    <t>Executie lucrari aferente obiectivului de investiţii „Constructie si dotare Liceu Waldorf Timisoara " Cod SMIS 2014+: 124711.</t>
  </si>
  <si>
    <t>Reabilitare termică imobil str. Mures, nr.129”in cadrul proiectului ,,,Îmbunătăţirea eficienţei energetice în sectorul rezidenţial prin reabilitarea termică a blocurilor de locuinţe: zona Averescu ”- Cod SMIS 2014+: 117379</t>
  </si>
  <si>
    <t>Reabilitare termică imobil str. Martir D-tru Jugănaru
, nr.20, bl.28”in cadrul proiectului ,,,Îmbunătăţirea eficienţei energetice în sectorul rezidenţial prin reabilitarea termică a blocurilor de locuinţe: zona Averescu ”- Cod SMIS 2014+: 117379</t>
  </si>
  <si>
    <t>Servicii necesare pentru refacere "Hărti Strategice de Zgomot in Municipiul Timisoara"</t>
  </si>
  <si>
    <t>P.S</t>
  </si>
  <si>
    <t>P.P</t>
  </si>
  <si>
    <t>LIFT-ARG SRL</t>
  </si>
  <si>
    <t>UNIVERSITATEA "BABES-BOLYAI" Cluj-Napoca</t>
  </si>
  <si>
    <t>SC LEMINGS SRL</t>
  </si>
  <si>
    <t>SC ADACO PRO-TIM SRL</t>
  </si>
  <si>
    <t>SC SMART MODE APP SRL</t>
  </si>
  <si>
    <t>SC MATINA ART SRL</t>
  </si>
  <si>
    <t>EVGO GREEN MOTION SRL</t>
  </si>
  <si>
    <t>Servelect SRL</t>
  </si>
  <si>
    <t>S.C. COPROT S.R.L.</t>
  </si>
  <si>
    <t>DANYFLOR SRL</t>
  </si>
  <si>
    <t>Q-GROUP PROIECT SRL 
( SUBCTR. BALTHASARH SRL )</t>
  </si>
  <si>
    <t>S.C. SC Szucsik Media SRL S.R.L.</t>
  </si>
  <si>
    <t>SC PAUL CONSULTING SSM-SU SRL</t>
  </si>
  <si>
    <t>AXATEL SERVICE SRL</t>
  </si>
  <si>
    <t>ALEX-DIA CONSTRUCT SRL</t>
  </si>
  <si>
    <t>SC BARIERRA SYSTEM SRL</t>
  </si>
  <si>
    <t>CORIDA 89 CONSTRUCT S.R.L</t>
  </si>
  <si>
    <t>VERASYS INTERNATIONAL SRL</t>
  </si>
  <si>
    <t>SC AUDIT CONSULT
EXPERT</t>
  </si>
  <si>
    <t>S.C. TERRA ROSA PROIECT S.R.L.</t>
  </si>
  <si>
    <t xml:space="preserve">GAUSS </t>
  </si>
  <si>
    <t>ROMTIM INSTAL</t>
  </si>
  <si>
    <t>PELDIRA CONSULT SRL</t>
  </si>
  <si>
    <t>ADACO PRO-TIM SRL</t>
  </si>
  <si>
    <t>S.C. AUDIT CONSULT EXPERT SRL S.R.L.</t>
  </si>
  <si>
    <t>S.C. SC Avangarde 
Business Group SRL S.R.L.</t>
  </si>
  <si>
    <t>SYONIC SRL</t>
  </si>
  <si>
    <t>SC SUBCONTROL 
SRL</t>
  </si>
  <si>
    <t>NEDEX GRUP SRL- LIDER GOLOTIM GLOBAL SRL - ASOCIAT</t>
  </si>
  <si>
    <t>TREIRA SRL</t>
  </si>
  <si>
    <t>ATEM WIN 
GROUP SRL</t>
  </si>
  <si>
    <t>CORIDA 89
 CONSTRUCT S.R.L</t>
  </si>
  <si>
    <t xml:space="preserve">INSTITUTUL DE
 CERCETARI IN TRANSPORTURI INCERTRANS S.A. </t>
  </si>
  <si>
    <t>509.057.23</t>
  </si>
  <si>
    <t>NEDEX GROUP
 SRL</t>
  </si>
  <si>
    <t>furnizare</t>
  </si>
  <si>
    <t>lucrari</t>
  </si>
  <si>
    <t>servicii
 acord-cadru</t>
  </si>
  <si>
    <t>ctr. Subsecvent la 
A.C. nr 87/
11.08.22</t>
  </si>
  <si>
    <t>servicii conf. cl
ctr. Pana la 31.12.22</t>
  </si>
  <si>
    <t>lucrai</t>
  </si>
  <si>
    <t>subctr.
BALTHASARH SRL</t>
  </si>
  <si>
    <t>asociat
GOLOTIM 
GLOBAL SRL</t>
  </si>
  <si>
    <t xml:space="preserve">buget local </t>
  </si>
  <si>
    <t>12 luni</t>
  </si>
  <si>
    <t>01.07.2022</t>
  </si>
  <si>
    <t>31.06.2023</t>
  </si>
  <si>
    <t>In derulare</t>
  </si>
  <si>
    <t>398471,68
398471,68
55213,45
4761,34
5391,39
55213,45
55213,45
55213,45
65,6
55213,45
55213,45
55213,45
55213,45
5391,39
4761,34
398471,68
55213,45
55213,45
55213,45
55213,45
406245,33
398471,68
55213,45
55213,45
55213,45
55213,45
7103,87
5391,39
4761,34</t>
  </si>
  <si>
    <t>18,08,2022
18,08,2022
18,08,2022
18,08,2022
18,08,2022
18,08,2022
18,08,2022
18,08,2022
6,09,2022
6,09,2022
6,09,2022
6,09,2022
6,09,2022
6,09,2022
6,09,2022
6,09,2022
6,09,2022
6,09,2022
6,09,2022
6,09,2022
27,09,2022
27,09,2022
27,09,2022
27,09,2022
27,09,2022
27,09,2022
27,09,2022
27,09,2022
27,09,2022</t>
  </si>
  <si>
    <t xml:space="preserve">4748,1
7378,00
4760,00
5950,00
24644,9
</t>
  </si>
  <si>
    <t>10.09.2020
17.11.2020
10.12.2020
05.03.2021
10.10.2022</t>
  </si>
  <si>
    <t>131551,27
100000,00
192733,08
100000,00
100000,00
100000,00
50000,00
100000,00
100000,00
50000,00
30000,00
50000,00
202879,07
607045,88
100000,00
250000,00
150000,00
150000,00
69942,81
391790,35
1174052,99
151543,20
736845,29
821995,44
156365,01
145138,60</t>
  </si>
  <si>
    <t>02.09.2020
03.09.2020
11.09.2020
26.10.2020
28.10.2020
29.10.2020
30.10.2020
11.11.2020
12.11.2020
24.112020
14.12.2020
18.12.2020
15.01.2021
15.01.2021
27.01.2021
11.02.2021
10.03.2021
24.03.2021
31.03.2021
10.09.2021
08.10.2021
01.11.2021
08.06.2022
08.06.2022
10.08.2022
01.09.2022</t>
  </si>
  <si>
    <t xml:space="preserve">167354,79
148876,47
232534,13
327297,01
109294,80
213181,86
</t>
  </si>
  <si>
    <t>10.08.2022
12.08.2022
17.08.2022
12.09.2022
08.09.2022
30.09-3.10.2022</t>
  </si>
  <si>
    <t>204157,64
259243,62
172595,24
186151,80
162432,64
250550,24</t>
  </si>
  <si>
    <t>10.08.2022
09.08.2022
12.08.2022
08.09.2022
12.09.2022
13.09.2022</t>
  </si>
  <si>
    <t xml:space="preserve">204568,28
183141,32
203793,31
197977,75
162767,94
</t>
  </si>
  <si>
    <t xml:space="preserve">12.08.2022
01.09.2022
01.09.2022
08.09.2022
30.09.2022
</t>
  </si>
  <si>
    <t>139979,7   143066,56     242143,58      306129,88   228488,33</t>
  </si>
  <si>
    <t xml:space="preserve">16.02.2021   26.05.2021   30.08.2021    06.12.2021    19.05.2022 </t>
  </si>
  <si>
    <t>58.364,06    972.034,35   46.215,01</t>
  </si>
  <si>
    <t>26.07.2022   26.07.2022   28.07.2022</t>
  </si>
  <si>
    <t>15492,37       15492,37</t>
  </si>
  <si>
    <t>24.12.2019     04.10.2022</t>
  </si>
  <si>
    <t>14.956,51
4.917,67 12.819,87</t>
  </si>
  <si>
    <t>2.136,64
712,21 2.136,64</t>
  </si>
  <si>
    <t>179.642,4                 12.350</t>
  </si>
  <si>
    <t>Buget local</t>
  </si>
  <si>
    <t>AA1/30.09.2021, AA2/02.06.2022- ajustare pret                                              AA3/20.07.2022- 635.256,14 lei- diverse si neprevazute</t>
  </si>
  <si>
    <t>736.844,53                      867.588,56                             735.612,15                           1.731.078,39                        447.989,41                       1.499.966,83                              330.991,81                              85.902,55                                 450.529,66                                 364.223,13</t>
  </si>
  <si>
    <t xml:space="preserve">28.01.2022                           02.03.2022                    06.04.2022                    04.05.2022                       07.06.2022                 05.07.2022                   06.07.2022                         26.07.2022                        03.08.2022                           09.09.2022                             </t>
  </si>
  <si>
    <t>17.334,53                             1.449</t>
  </si>
  <si>
    <t>20.06.2022                            20.06.2022</t>
  </si>
  <si>
    <t>Fonduri externe nerambursabile- POR 2014-2020</t>
  </si>
  <si>
    <t>56.519,66 conform AA1/08.04.2022;                    36.444,69 conform AA3/ 08.06.2022                                        AA5/26.08.2022- 749.019,35 Rezerva de implementare</t>
  </si>
  <si>
    <t>1.062.206,04                            82.138,11                                    1.632.761,69</t>
  </si>
  <si>
    <t>26.05.2022                         29.06.2022                             12.09.2022</t>
  </si>
  <si>
    <t>Documentație predată            În execuție</t>
  </si>
  <si>
    <t>2.680,28             4.170,5</t>
  </si>
  <si>
    <t>26.05.2022                 20.06.2022</t>
  </si>
  <si>
    <t>AA1/20.06.2022- ajustare pret cf. OUG 47/2022</t>
  </si>
  <si>
    <t xml:space="preserve">          239.505,8            549.983,7            1.252.951,53                    967.508,07                       74.915,55                        170.473,77                    3.528.369,55                             610.166,63</t>
  </si>
  <si>
    <t xml:space="preserve">           29.03.2022               03.05.2022                    06.06.2022                    06.07.2022                06.07.2022                                   26.07.2022                           03.08.2022                            09.09.2022    </t>
  </si>
  <si>
    <t>168/  14.08.2020</t>
  </si>
  <si>
    <t>Servicii de verificare prin specialiști verificatori de proiect atestați conform legislației în vigoare a documentației tehnico economice pentru proiectul „SF+PT Centru Multifuncțional Kuncz”</t>
  </si>
  <si>
    <t>Situatia executarii contractelor de achizitii publice pe perioada 01.10.2022-31.12.2022</t>
  </si>
  <si>
    <t>109/
04.10.2022</t>
  </si>
  <si>
    <t>110/
13.10.2022</t>
  </si>
  <si>
    <t>111/
14.10.2022</t>
  </si>
  <si>
    <t>112/
18.10.2022</t>
  </si>
  <si>
    <t>113/
21.10.2022</t>
  </si>
  <si>
    <t>114/
24.10.2022</t>
  </si>
  <si>
    <t>115/
25.10.2022</t>
  </si>
  <si>
    <t>116/
26.10.2022</t>
  </si>
  <si>
    <t>117/
26.10.2022</t>
  </si>
  <si>
    <t>118/
27.10.2022</t>
  </si>
  <si>
    <t>119/
31.10.2022</t>
  </si>
  <si>
    <t>120/
01.11.2022</t>
  </si>
  <si>
    <t>121/
08,11,2022</t>
  </si>
  <si>
    <t>122/
15.11.2022</t>
  </si>
  <si>
    <t>123/
23.11.2022</t>
  </si>
  <si>
    <t>124/
28.11.2022</t>
  </si>
  <si>
    <t>125/
05.12.2022</t>
  </si>
  <si>
    <t>126/
05.12.2022</t>
  </si>
  <si>
    <t>127/
05.12.2022</t>
  </si>
  <si>
    <t>128/
06.12.2022</t>
  </si>
  <si>
    <t>129/
09.12.2022</t>
  </si>
  <si>
    <t>130/
15.12.2022</t>
  </si>
  <si>
    <t>131/
15.12.2022</t>
  </si>
  <si>
    <t>132/
16.12.2022</t>
  </si>
  <si>
    <t>133/
16.12.2022</t>
  </si>
  <si>
    <t>134/
16.12.2022</t>
  </si>
  <si>
    <t>135/
19.12.2022</t>
  </si>
  <si>
    <t>136/
19.12.2022</t>
  </si>
  <si>
    <t>137/
22.12.2022</t>
  </si>
  <si>
    <t>138/
27,12,2022</t>
  </si>
  <si>
    <t>139/
27.12.2022</t>
  </si>
  <si>
    <t>140/
28.12.2022</t>
  </si>
  <si>
    <t>141/
28.12.2022</t>
  </si>
  <si>
    <t>142/
28.12.2022</t>
  </si>
  <si>
    <t>143/
29.12.2022</t>
  </si>
  <si>
    <t>144/
29.12.2022</t>
  </si>
  <si>
    <t>145/
29.12.2022</t>
  </si>
  <si>
    <t>146/
29.12.2022</t>
  </si>
  <si>
    <t>147/
30.12.2022</t>
  </si>
  <si>
    <t>Servicii de proiectare (faza DALI + PT) și asistență tehnică din partea proiectantului pentru obiectivul de investiție ”Coridor de mobilitate Magistrala verde in Timisoara -Bd.16 Decembrie 1989 - Calea Sagului"</t>
  </si>
  <si>
    <t>Executie lucrari aferente obiectivului de investiţii “Reabilitare fatade, acoperis si tamplarie la Liceul Pedagogic Carmen Sylva”</t>
  </si>
  <si>
    <t>Executie lucrări (proiectare şi execuţie) aferente obiectivului de investiţii „Extindere iluminat public zona Calea Aradului Est</t>
  </si>
  <si>
    <t>Servicii de intretinere si dezvoltare a Sistemului informatic de management al documentelor</t>
  </si>
  <si>
    <t>Servicii proiectare PT pt. proiect Scoala Gimnaziala nr. 15 Timisoara, SMIS 155705</t>
  </si>
  <si>
    <t>Servicii de asistenta tehnica de specialitate prin diriginti de santier pt ob Extindere iluminat public zona Calea Aradului Est</t>
  </si>
  <si>
    <t>Servicii de asistenta tehnica de specialitate prin 
diriginti de santier pentru obiectivul “Reabilitare acoperis la Liceul Teoretic J.
L.Calderon (corp fosta Scoala Generala nr.28) str.C.Salceanu nr.11, Timisoara</t>
  </si>
  <si>
    <t>Serviciul de asistenţă tehnică prin diriginţi de şantier pentru realizarea obiectivului de investitii: ,,Îmbunătăţirea eficienţei energetice în sectorul rezidenţial prin reabilitarea termică a blocurilor de locuinţe: zona Averescu”, Lot 2 - ,,Reabilitare termică imobil str. Martir D-tru Jugănaru, nr.20, bl.28” - Cod SMIS 2014+: 117379</t>
  </si>
  <si>
    <t>Servicii de proiectare (faza PT) aferente obiectivului de investiții "Extindere corp clădire C1 la Școala Generală nr. 7, str. I.I. de la Brad, nr. 2, Timișoara,</t>
  </si>
  <si>
    <t>ctr. Subsecvent la A.C. 97/29.10.2022 Servicii de asistenta tehnica de specialitate prin Diriginti de santier reparatii strazi, alei din Mun Tm</t>
  </si>
  <si>
    <t>Servicii de elaborare privind „Strategia Integrată de Dezvoltare Urbană a Municipiului Timișoara și a zonei urbane funcționale pentru perioada de programare 2021-2027</t>
  </si>
  <si>
    <t>Servicii de asistentă tehnică de specialitate prin diriginți de șantier pentru realizarea obiectivului de investitii “Reabilitare fațade, acoperiș și tâmplărie la Liceul Pedagogic Carmen Sylva”</t>
  </si>
  <si>
    <t>Servicii de evaluare si expertiza privind elaborarea rapoartelor de evaluare/reevaluare a unor imobile din categoria activelor fixe corporale de natura mijloacelor fixe situate pe teritoriul administrative al Municipoului Timisoara si aflate in patrimonial Municipiului Timisoara, a Statului Roman si pentru imobilele la care Municipiul Timisoara prezinta un interes</t>
  </si>
  <si>
    <t>Servicii de informare şi publicitate din cadrul proiectului „Școala Gimnazială nr.15, Timișoara - Reabilitare și etajare imobil existent parter, corp B – 2 magazii si atelier parter rezultând imobil Parter + 1 Etaj, spații pentru învățământ (sală funcțională și clase) și reabilitare termică Corp A – clădire școală P+1E”, cod SMIS 2014+:155705</t>
  </si>
  <si>
    <t>Servicii de consultanta privind elaborarea studiului de oportunitate si a caietului de sarcini pentru activitatile de salubrizare stradala si curatarea si transportul zapezii de pe caile publice si mentinerea in functiune a acestora pe timp de polei sau inghet - deszapezire in Municipiul Timisoara</t>
  </si>
  <si>
    <t>INFORMARE ȘI PUBLICITATE din cadrul proiectului "Cresterea sigurantei pacientilor in structuri spitalicesti publice-modernizare si extindere infrastructuri de energie si a IDSAI (Instalatie de detectare, semnalizare si alarmare) in cadrul SCMUT - Clinicile Noi" str. Gheorghe Dima nr.5, cod SMIS 151972</t>
  </si>
  <si>
    <t>Servicii de audit energetic intocmit la terminarea lucrarilor de interventii pentru proiectul „Imbunătățirea eficienței energetice a sectorului rezidențial prin reabilitarea termică a blocului de locuințe str. Arieș nr.20” Cod SMIS 2014+:121249</t>
  </si>
  <si>
    <t>Servicii de proiectare si asistenta tehnica (faza DALI+PT+AT) în vederea realizarii si implementarii obiectivului de investitie „Regenerare urbana -Zona Piata Mocioni”</t>
  </si>
  <si>
    <t>Sistem antiincediu-detectie incendiu depozitul de materiale si echipamente al formatiunii salvo</t>
  </si>
  <si>
    <t>Servicii proiectare faza DALI+PT+AT in vederea
 realizarii obiectivului de investitie "Cresterea 
eficientei energetice prin reabilitare termica 
constructii si instalatii la Liceul Teoretic 
J.L.Calderon”, str. Cornelia Salceanu nr.11 Timisoara</t>
  </si>
  <si>
    <t>Servicii de întreţinere şi dezvoltare a portalului Primariei Municipiului Timisoara (www.primariatm.ro)</t>
  </si>
  <si>
    <t>Servicii de intocmire Studiu de fezabilitate + cerere de finantare pentru proiectul Retehnologizarea sistemului centralizat de termoficare din Municipiul Timisoara in vederea conformarii la normele de protectia mediului privind emisiile poluante in aer si pentru cresterea eficientei in alimentarea cu caldura urbana etapa III</t>
  </si>
  <si>
    <t>Servicii de topografie si cadastru</t>
  </si>
  <si>
    <t>Furnizarea de sirene electronice pentru completarea şi reconfigurarea sistemului de înştiinţare, avertizare şi alarmare al Municipiului Timişoara.</t>
  </si>
  <si>
    <t>Ctr Subsecvent la A.C. 132/16.12.2022 privind “Furnizarea de sirene electronice pentru completarea şi reconfigurarea sistemului de înştiinţare, avertizare şi alarmare al Municipiului Timişoara.</t>
  </si>
  <si>
    <t>Executie lucrari aferente obiectivului de investiţie ”Reabilitare termică imobil str. Intrarea Doinei nr.19-21-23-25-31ˮ din cadrul proiectului: ”Imbunatatirea eficientei energetice a sectorului rezidential prin reabilitarea termica a blocurilor de locuinte: str.Intrarea Doinei nr. 19-21-23-25-31” Cod SMIS 2014+: 121436</t>
  </si>
  <si>
    <t>Servicii „ET +DALI–Refunctionalizare, modernizare și extindere pe verticala P+2 E a Complexului Sportiv Bega, str. Intrarea Zânelor nr.2, Timişoara</t>
  </si>
  <si>
    <t>Servicii „ET +DALI–Refunctionalizare, teren de sport, reabilitare și extindere clădirii existente, inclusiv utilitati, în Timişoara str. Pictor Aman nr.11</t>
  </si>
  <si>
    <t>Servicii de intretinere si service echipamente tehnologice – ascensor si 3 centrale termice, RSVTI si ISCIR, situate in incinta unei cladiri a Primariei Timisoara, b-dul Mihai Eminescu, nr. 2B (fosta DFMT)</t>
  </si>
  <si>
    <t>Acord –cadru de servicii de telefonie fixa si mobila</t>
  </si>
  <si>
    <t>ctr. Subsecvent la A.C. 138/27.12.2022
de servicii de telefonie fixa si mobila</t>
  </si>
  <si>
    <t>Lot 2 - „Reabilitare termică imobil str. Nicolae Labis , bl.1"</t>
  </si>
  <si>
    <t>Lot 5 "Reabilitare termică imobil str. Dr. Ioan Muresan nr.61-63</t>
  </si>
  <si>
    <t>Lot 4 "Reabilitare termica imobil str.Martir Vasile Balmus nr.9-11"</t>
  </si>
  <si>
    <t>Servicii catering pt prescolari si elevii din Liceu Teoretic Ort. Sf Antim Ivireanu</t>
  </si>
  <si>
    <t>Servicii integrate de analiza sociologica privind calitatea vietii in Mun TM</t>
  </si>
  <si>
    <t>Furnizarea unui autoturism electric pentru Primaria Municipiului Timisoara</t>
  </si>
  <si>
    <t>Neg. F.P</t>
  </si>
  <si>
    <t>ctr. Sub.</t>
  </si>
  <si>
    <t>P.Proprie
A.Dir.</t>
  </si>
  <si>
    <t>A. Dir</t>
  </si>
  <si>
    <t>SC Elba-Com SRL</t>
  </si>
  <si>
    <t>Expertissa Timisoara SRL</t>
  </si>
  <si>
    <t>SC Green Instal SRL</t>
  </si>
  <si>
    <t>S.C. S.C. POVI CON GROUP S.R.L. S.R.L</t>
  </si>
  <si>
    <t>Civita Strategy Consulting S.A.</t>
  </si>
  <si>
    <t>Building Consulting Tower Srl</t>
  </si>
  <si>
    <t>Total Business Land SRL</t>
  </si>
  <si>
    <t>Eagle Team Security Srl</t>
  </si>
  <si>
    <t>EXPERTISSA TIMISOARA SRL</t>
  </si>
  <si>
    <t>Energ Regen Tech SRl</t>
  </si>
  <si>
    <t>P.F.A. PRISECARU CRISTIAN CONSTANTIN</t>
  </si>
  <si>
    <t>Mivo Expert Construct SRL</t>
  </si>
  <si>
    <t>Lift Arg SRL</t>
  </si>
  <si>
    <t>Orange Romania S.A.</t>
  </si>
  <si>
    <t>SC MIVO EXPERT CONSTRUCT SRL</t>
  </si>
  <si>
    <t>Universitatea de vest din Timisoara</t>
  </si>
  <si>
    <t>F.I.P Consulting SRL</t>
  </si>
  <si>
    <t>SC Ila Vorhagen SRL</t>
  </si>
  <si>
    <t>Arhitect Construct SRL</t>
  </si>
  <si>
    <t>Dinamic Concept Option SRL</t>
  </si>
  <si>
    <t>SC Total Business Land SRL</t>
  </si>
  <si>
    <t xml:space="preserve">Assistant HB Srl - Lider </t>
  </si>
  <si>
    <t>Tranilvania Outsources SRL</t>
  </si>
  <si>
    <t>TERRA INVEST MANAGEMENT SRL</t>
  </si>
  <si>
    <t>3D PASCAL PROIECT SRL</t>
  </si>
  <si>
    <t>Titan Edilitara SRL</t>
  </si>
  <si>
    <t>RENAULT COMMERCIAL ROUMANIE SRL prin imputernicit AUTOEUROPA SRL</t>
  </si>
  <si>
    <t>8.471.105.75</t>
  </si>
  <si>
    <t>667423.61</t>
  </si>
  <si>
    <t>1162978.62</t>
  </si>
  <si>
    <t xml:space="preserve">747271.59 </t>
  </si>
  <si>
    <t>pretul este 
ferm si nu
 se actualizeaza</t>
  </si>
  <si>
    <t>15321,25 12257,00
21449,75
6128,50</t>
  </si>
  <si>
    <t>03.10.2017              15.11.2018
15.06.2020
12.12.2022</t>
  </si>
  <si>
    <t>11900,00                                               4.172,62 7.301,36
2.086,11</t>
  </si>
  <si>
    <t>03.10.2017 16.06.2019 26.10.2020
15.12.2022</t>
  </si>
  <si>
    <t>1.725,5
6.902,00        6.902,00  7.301,36
3451,00</t>
  </si>
  <si>
    <t>19.05.2017
13.12.2017 03.05.2019
21.12.2022</t>
  </si>
  <si>
    <t xml:space="preserve"> 13.328,00 16.660,00  23.324,00  6.664,00   </t>
  </si>
  <si>
    <t>10.12.2019 17.10.2017 10.11.2020 08.12.2022</t>
  </si>
  <si>
    <t>21.02.2020
09.07.2020
15.08.2022</t>
  </si>
  <si>
    <t>4.273,29                    1.424,43
4.273,29</t>
  </si>
  <si>
    <t>26.08.2019            24. 04.2020
21.11.2022</t>
  </si>
  <si>
    <t>4273,29
1.424,43
4273,29</t>
  </si>
  <si>
    <t>04.08.2020
04.08.2020
15.12.2022</t>
  </si>
  <si>
    <t xml:space="preserve">    833,00              4.046,00       2.023,00  1.332,80               4.046,00 1.332,80
666,40</t>
  </si>
  <si>
    <t>28.02.2019 20.05.2020 17.08.2020 16.02.2021      12.05.2021 15.03.2022
23.12.2022</t>
  </si>
  <si>
    <t>476
2.142</t>
  </si>
  <si>
    <t>16.10.2019
15.12.2022</t>
  </si>
  <si>
    <t>2302,65
255,85</t>
  </si>
  <si>
    <t>26.10.2020
21.11.2022</t>
  </si>
  <si>
    <t>fără OI</t>
  </si>
  <si>
    <t>în derulere</t>
  </si>
  <si>
    <t>fara ordin de începere</t>
  </si>
  <si>
    <t>37.730,32
178.169,35</t>
  </si>
  <si>
    <t>25.08.2021
06.12.2022</t>
  </si>
  <si>
    <t>21725,39  65.463,89 3.899,40 149.909,81 196.402,87
60.207,73
109.107,41</t>
  </si>
  <si>
    <t>17.02.2022 07.04.2022 16.06.2022 27.05.2022 16.08.2022
03.11.2022
03.11.2022</t>
  </si>
  <si>
    <t>102.758,49 
196.753,70</t>
  </si>
  <si>
    <t>05.12.2022
09.12.2022</t>
  </si>
  <si>
    <t>s-a emis OI</t>
  </si>
  <si>
    <t>nu s-a emis OI</t>
  </si>
  <si>
    <t>2488,29 946,,05 987,70 1865,92  946,05 7824,25 2114,63</t>
  </si>
  <si>
    <t>829,43 
2452,59</t>
  </si>
  <si>
    <t xml:space="preserve">9.896,04  
9.896,04  9.896,04  8.796,48  9.896,04 </t>
  </si>
  <si>
    <t>11.08.2022  
16.09.2022 26.10.2022  16.11.2022  27.12.2022</t>
  </si>
  <si>
    <t>535,50
535,50
535,50
535,50
535,50
535,50
535,50
535,50
535,50
535,50
535,50
535,50
535,50
535,50
535,50
535,50
535,50
535,50
535,50
535,50
535,50
535,50
535,50</t>
  </si>
  <si>
    <t>08.04.2021
08.04.2021
20.04.2021
20.05.2021
24.06.2021
16.07.2021
31.08.2021
16.09.2021
15.10.2021
23.11.2021
15.12.2021
04.02.2022
18.02.2022
21.03.2022
21.04.2022
16.05.2022
17.06.2022
22.07.2022
22.08.2022
27.09.2022
10.11.2022
06.12.2022
19.01.2023</t>
  </si>
  <si>
    <t>2150
2150
2150
2150
2150
2150
1173
2150
2150
2150
2150
2150
2150
2150
2150
2150
2150
1720
1536
2150
2150
2150
2150</t>
  </si>
  <si>
    <t>22.03.2021
12.04.2021
04.05.2021
02.06.2021
15.06.2021
16.07.2021
26.08.2021
13.09.2021
15.10.2021
11.11.2021
15.12.2021
07.02.2022
18.02.2022
21.03.2022
21.04.2022
16.05.2022
17.06.2022
27.07.2022
17.08.2022
27.09.2022
24.10.2022
14.11.2022
19.01.2023</t>
  </si>
  <si>
    <t>11.11.2022</t>
  </si>
  <si>
    <t>10.05.2023</t>
  </si>
  <si>
    <t>8.066,44 
  922,54 
3.497,43
 535,29 
   11,40</t>
  </si>
  <si>
    <t>05.12.2022 
14.12.2022 
27.12.2022 
28.12.2022 
  29.12.2022</t>
  </si>
  <si>
    <t xml:space="preserve">
79713,34
88856,71
80270,26
84107,42
86128,63
83625,47
78033,66
86342,24
80074,51
79208,78
81403,74
86014,39
79797,24
81541,18
85494,36
89501,09
83076,88
83508,25
84032,45
89474,91
128667,79
258863,09
449991,96
460599,02
59774,30
62880,79
61000,59
64875,23
62566,04
58871,09
60015,87
65620,17
62487,50
69272,88
64991,26
63961,91
64332,59
71926,58
67779,43
68184,62
68322,66
73041,01
70752,05
76967,42
63391,30
73338,51
73378,38
77377,37
71245,9
68106,68
71304,80
72131,85
67840,12
68794,50
68219,13
71818,88
67849,04
71194,73
65479,75
66630,48
67289,15
73277,82
68119,17
68079,9
68483,910
</t>
  </si>
  <si>
    <t xml:space="preserve">19.11.2019
19.11.2019
27.01.2020
27.01.2020
26.02.2020
26.02.2020
24.02.2020
24.02.2020
24.02.2020
24.02.2020
24.02.2020
24.02.2020
05.06.2020
05.06.2020
23.06.2020
23.06.2020
27.07.2020
27.07.2020
28.08.2020
28.08.2020
13.01.2021
10.03.2021
15.03.2021
15.04.2021
17.05.2021
17.05.2021
04.06.2021
04.06.2021
10.08.2021
10.08.2021
10.08.2021
10.08.2021
19.10.2021
19.10.2021
19.10.2021
19.10.2021
24.11.2021
24.11.2021
17.12.2021
17.12.2021
17.12.2021
19.01.2022
15.02.2022
15.02.2022
24.03.2022
31.03.2022
29.06.2022
29.06.2022
29.06.2022
29.06.2022
29.06.2022
29.06.2022
27.07.2022
29.07.2022
07.09.2022
07.09.2022
07.09.2022
07.09.2022
23.11.2022
23.11.2022
23.11.2022
23.11.2022
21.12.2022
21.12.2022
21.12.2022
</t>
  </si>
  <si>
    <t xml:space="preserve">finalizat </t>
  </si>
  <si>
    <t>64260,00
1808800,00
773204,88</t>
  </si>
  <si>
    <t xml:space="preserve">
26.07.2021
09.02.2022
01.07.2022</t>
  </si>
  <si>
    <t xml:space="preserve">1885,04
7559,48
6982,33
6783,00
6718,74
6427,19
6460,51
4930,17
6414,10
6287,96
6235,60
5607,28
4924,22
</t>
  </si>
  <si>
    <t xml:space="preserve">04.06.2021
10.08.2021
10.08.2021
19.10.2021
19.10.2021
24.11.2021
17.12.2021
19.01.2022
15.02.2022
24.03.2022
14.06.2022
14.06.2022
14.06.2022
</t>
  </si>
  <si>
    <t xml:space="preserve">
77215,62
</t>
  </si>
  <si>
    <t>952,00
952,00
952,00</t>
  </si>
  <si>
    <t>19.10.2022
21.11.2022
21.12.2022</t>
  </si>
  <si>
    <t xml:space="preserve">in derulare </t>
  </si>
  <si>
    <t>4018,04
7325,05
5976,78
7081,69</t>
  </si>
  <si>
    <t>07.09.2022
23.11.2022
23.11.2022
21.12.2022</t>
  </si>
  <si>
    <t xml:space="preserve">24401,56
</t>
  </si>
  <si>
    <t xml:space="preserve">277016,80
197452,83
491720,90
139711,88
180426,45
200040,14
246796,91
376647,75
352368,45
</t>
  </si>
  <si>
    <t xml:space="preserve">03.10.2022
11.10.2022
09.11.2022
15.11.2022
05.12.2022
14.12.2022
15.12.2022
27.12.2022
28.12.2022
</t>
  </si>
  <si>
    <t xml:space="preserve">346015,05
276074,30
545715,75
305000,00
55989,16
816158,48
270033,73
293579,89         
</t>
  </si>
  <si>
    <t xml:space="preserve">
10.10.2022
19.10.2022
09.11.2022
17.11.2022
23.11.2023
09.12.2022
27.12.2022
29.12.2022
</t>
  </si>
  <si>
    <t xml:space="preserve">181948,00
190309,95
304075,95
272945,85
149292,22
671581,85
346564,65
</t>
  </si>
  <si>
    <t xml:space="preserve"> 
03.102022
10.10.2022
09.11.2022
15.11.2022
05.12.2022
27.12.2022
28.12.2022
</t>
  </si>
  <si>
    <t xml:space="preserve">1830,00
1830,00
1747,65
82,35
</t>
  </si>
  <si>
    <t xml:space="preserve">11.10.2022
05.12.2022
23.12.2022
27.12.2022
</t>
  </si>
  <si>
    <t xml:space="preserve">                                                                                                          Centralizatorul achiziţiilor publice conform Hotararii 1269/17.12.2021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</si>
</sst>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lei&quot;_-;\-* #,##0.00\ &quot;lei&quot;_-;_-* &quot;-&quot;??\ &quot;lei&quot;_-;_-@_-"/>
    <numFmt numFmtId="164" formatCode="_-* #,##0.00\ _l_e_i_-;\-* #,##0.00\ _l_e_i_-;_-* &quot;-&quot;??\ _l_e_i_-;_-@_-"/>
    <numFmt numFmtId="165" formatCode="_(* #,##0.00_);_(* \(#,##0.00\);_(* &quot;-&quot;??_);_(@_)"/>
    <numFmt numFmtId="166" formatCode="0.00;[Red]0.00"/>
    <numFmt numFmtId="167" formatCode="#,##0.00\ &quot;lei&quot;"/>
  </numFmts>
  <fonts count="32" x14ac:knownFonts="1">
    <font>
      <sz val="11"/>
      <color theme="1"/>
      <name val="Calibri"/>
      <family val="2"/>
      <scheme val="minor"/>
    </font>
    <font>
      <sz val="11"/>
      <color theme="1"/>
      <name val="Calibri"/>
      <family val="2"/>
      <scheme val="minor"/>
    </font>
    <font>
      <sz val="10"/>
      <name val="Arial"/>
      <family val="2"/>
    </font>
    <font>
      <sz val="9"/>
      <color theme="1"/>
      <name val="Times New Roman"/>
      <family val="1"/>
      <charset val="238"/>
    </font>
    <font>
      <sz val="10"/>
      <name val="Arial"/>
      <family val="2"/>
      <charset val="238"/>
    </font>
    <font>
      <sz val="9"/>
      <name val="Times New Roman"/>
      <family val="1"/>
    </font>
    <font>
      <sz val="9"/>
      <color theme="1"/>
      <name val="Times New Roman"/>
      <family val="1"/>
    </font>
    <font>
      <b/>
      <sz val="9"/>
      <color theme="1"/>
      <name val="Times New Roman"/>
      <family val="1"/>
    </font>
    <font>
      <b/>
      <sz val="9"/>
      <name val="Times New Roman"/>
      <family val="1"/>
    </font>
    <font>
      <sz val="9"/>
      <color rgb="FF00B0F0"/>
      <name val="Times New Roman"/>
      <family val="1"/>
    </font>
    <font>
      <sz val="9"/>
      <color indexed="8"/>
      <name val="Times New Roman"/>
      <family val="1"/>
    </font>
    <font>
      <sz val="9"/>
      <color rgb="FF0000FF"/>
      <name val="Times New Roman"/>
      <family val="1"/>
    </font>
    <font>
      <sz val="9"/>
      <name val="Times New Roman"/>
      <family val="1"/>
      <charset val="238"/>
    </font>
    <font>
      <b/>
      <sz val="9"/>
      <name val="Times New Roman"/>
      <family val="1"/>
      <charset val="238"/>
    </font>
    <font>
      <sz val="11"/>
      <color rgb="FF006100"/>
      <name val="Calibri"/>
      <family val="2"/>
      <scheme val="minor"/>
    </font>
    <font>
      <sz val="10"/>
      <name val="Times New Roman"/>
      <family val="1"/>
      <charset val="238"/>
    </font>
    <font>
      <b/>
      <sz val="11"/>
      <color rgb="FF0070C0"/>
      <name val="Times New Roman"/>
      <family val="1"/>
    </font>
    <font>
      <sz val="11"/>
      <color theme="1"/>
      <name val="Calibri"/>
      <family val="2"/>
      <charset val="238"/>
      <scheme val="minor"/>
    </font>
    <font>
      <sz val="9"/>
      <color rgb="FF000000"/>
      <name val="Times New Roman"/>
      <family val="1"/>
    </font>
    <font>
      <sz val="8"/>
      <name val="Times New Roman"/>
      <family val="1"/>
    </font>
    <font>
      <sz val="9"/>
      <color theme="4"/>
      <name val="Times New Roman"/>
      <family val="1"/>
    </font>
    <font>
      <sz val="9"/>
      <color rgb="FFFF0000"/>
      <name val="Times New Roman"/>
      <family val="1"/>
    </font>
    <font>
      <sz val="9"/>
      <name val="Calibri"/>
      <family val="2"/>
      <scheme val="minor"/>
    </font>
    <font>
      <sz val="11"/>
      <name val="Calibri"/>
      <family val="2"/>
      <scheme val="minor"/>
    </font>
    <font>
      <sz val="8"/>
      <color theme="1"/>
      <name val="Times New Roman"/>
      <family val="1"/>
    </font>
    <font>
      <sz val="10"/>
      <color theme="1"/>
      <name val="Times New Roman"/>
      <family val="1"/>
    </font>
    <font>
      <sz val="9"/>
      <color theme="1"/>
      <name val="Calibri"/>
      <family val="2"/>
      <scheme val="minor"/>
    </font>
    <font>
      <sz val="9"/>
      <color rgb="FF00B0F0"/>
      <name val="Times New Roman"/>
      <family val="1"/>
      <charset val="238"/>
    </font>
    <font>
      <sz val="10"/>
      <name val="Calibri"/>
      <family val="2"/>
      <scheme val="minor"/>
    </font>
    <font>
      <sz val="8"/>
      <name val="Arial"/>
      <family val="2"/>
      <charset val="238"/>
    </font>
    <font>
      <sz val="8"/>
      <name val="Times New Roman"/>
      <family val="1"/>
      <charset val="238"/>
    </font>
    <font>
      <b/>
      <sz val="9"/>
      <color theme="1"/>
      <name val="Times New Roman"/>
      <family val="1"/>
      <charset val="238"/>
    </font>
  </fonts>
  <fills count="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C6EFCE"/>
      </patternFill>
    </fill>
    <fill>
      <patternFill patternType="solid">
        <fgColor theme="6" tint="0.79998168889431442"/>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xf numFmtId="164" fontId="1" fillId="0" borderId="0" applyFont="0" applyFill="0" applyBorder="0" applyAlignment="0" applyProtection="0"/>
    <xf numFmtId="165" fontId="2" fillId="0" borderId="0" applyFont="0" applyFill="0" applyBorder="0" applyAlignment="0" applyProtection="0"/>
    <xf numFmtId="0" fontId="4" fillId="0" borderId="0"/>
    <xf numFmtId="0" fontId="1" fillId="0" borderId="0"/>
    <xf numFmtId="165" fontId="2" fillId="0" borderId="0" applyFont="0" applyFill="0" applyBorder="0" applyAlignment="0" applyProtection="0"/>
    <xf numFmtId="0" fontId="14" fillId="7" borderId="0" applyNumberFormat="0" applyBorder="0" applyAlignment="0" applyProtection="0"/>
    <xf numFmtId="0" fontId="17" fillId="0" borderId="0"/>
    <xf numFmtId="0" fontId="1" fillId="0" borderId="0"/>
  </cellStyleXfs>
  <cellXfs count="382">
    <xf numFmtId="0" fontId="0" fillId="0" borderId="0" xfId="0"/>
    <xf numFmtId="0" fontId="5" fillId="3" borderId="5" xfId="0" applyFont="1" applyFill="1" applyBorder="1"/>
    <xf numFmtId="0" fontId="5" fillId="3" borderId="5" xfId="0" applyFont="1" applyFill="1" applyBorder="1" applyAlignment="1">
      <alignment horizontal="center"/>
    </xf>
    <xf numFmtId="4" fontId="5" fillId="3" borderId="5" xfId="0" applyNumberFormat="1" applyFont="1" applyFill="1" applyBorder="1" applyAlignment="1">
      <alignment horizontal="center"/>
    </xf>
    <xf numFmtId="0" fontId="5" fillId="3" borderId="5" xfId="0" applyFont="1" applyFill="1" applyBorder="1" applyAlignment="1">
      <alignment horizontal="center" wrapText="1"/>
    </xf>
    <xf numFmtId="0" fontId="3" fillId="0" borderId="0" xfId="0" applyFont="1"/>
    <xf numFmtId="0" fontId="6" fillId="3" borderId="5" xfId="0" applyFont="1" applyFill="1" applyBorder="1"/>
    <xf numFmtId="0" fontId="5" fillId="3" borderId="5" xfId="0" applyFont="1" applyFill="1" applyBorder="1" applyAlignment="1">
      <alignment vertical="center" wrapText="1"/>
    </xf>
    <xf numFmtId="0" fontId="5" fillId="0" borderId="5" xfId="0" applyFont="1" applyBorder="1"/>
    <xf numFmtId="0" fontId="6" fillId="0" borderId="5" xfId="0" applyFont="1" applyBorder="1" applyAlignment="1">
      <alignment wrapText="1"/>
    </xf>
    <xf numFmtId="0" fontId="6" fillId="0" borderId="5" xfId="0" applyFont="1" applyBorder="1" applyAlignment="1">
      <alignment horizontal="center"/>
    </xf>
    <xf numFmtId="0" fontId="6" fillId="0" borderId="5" xfId="0" applyFont="1" applyBorder="1"/>
    <xf numFmtId="4" fontId="5" fillId="3" borderId="5" xfId="1" applyNumberFormat="1" applyFont="1" applyFill="1" applyBorder="1" applyAlignment="1">
      <alignment horizontal="center"/>
    </xf>
    <xf numFmtId="0" fontId="5" fillId="0" borderId="5" xfId="0" applyFont="1" applyBorder="1" applyAlignment="1">
      <alignment wrapText="1"/>
    </xf>
    <xf numFmtId="0" fontId="6" fillId="0" borderId="5" xfId="0" applyFont="1" applyBorder="1" applyAlignment="1">
      <alignment horizontal="center" wrapText="1"/>
    </xf>
    <xf numFmtId="0" fontId="6" fillId="3" borderId="5" xfId="0" applyFont="1" applyFill="1" applyBorder="1" applyAlignment="1">
      <alignment horizontal="center"/>
    </xf>
    <xf numFmtId="0" fontId="5" fillId="0" borderId="0" xfId="0" applyFont="1"/>
    <xf numFmtId="0" fontId="6" fillId="0" borderId="0" xfId="0" applyFont="1" applyAlignment="1">
      <alignment horizontal="center"/>
    </xf>
    <xf numFmtId="0" fontId="6" fillId="0" borderId="0" xfId="0" applyFont="1"/>
    <xf numFmtId="4" fontId="5" fillId="3" borderId="0" xfId="0" applyNumberFormat="1" applyFont="1" applyFill="1" applyAlignment="1">
      <alignment horizontal="right"/>
    </xf>
    <xf numFmtId="0" fontId="9" fillId="3" borderId="0" xfId="0" applyFont="1" applyFill="1"/>
    <xf numFmtId="0" fontId="5" fillId="3" borderId="5" xfId="0" applyFont="1" applyFill="1" applyBorder="1" applyAlignment="1">
      <alignment wrapText="1"/>
    </xf>
    <xf numFmtId="4" fontId="5" fillId="3" borderId="5" xfId="0" applyNumberFormat="1" applyFont="1" applyFill="1" applyBorder="1" applyAlignment="1">
      <alignment horizontal="right"/>
    </xf>
    <xf numFmtId="0" fontId="5" fillId="0" borderId="5" xfId="0" applyFont="1" applyBorder="1" applyAlignment="1">
      <alignment horizontal="center"/>
    </xf>
    <xf numFmtId="0" fontId="5" fillId="0" borderId="5" xfId="0" applyFont="1" applyBorder="1" applyAlignment="1">
      <alignment horizontal="center" wrapText="1"/>
    </xf>
    <xf numFmtId="4" fontId="5" fillId="3" borderId="5" xfId="1" applyNumberFormat="1" applyFont="1" applyFill="1" applyBorder="1" applyAlignment="1">
      <alignment horizontal="center" wrapText="1"/>
    </xf>
    <xf numFmtId="14" fontId="5" fillId="3" borderId="5" xfId="0" applyNumberFormat="1" applyFont="1" applyFill="1" applyBorder="1" applyAlignment="1">
      <alignment horizontal="center" wrapText="1"/>
    </xf>
    <xf numFmtId="0" fontId="5" fillId="0" borderId="4" xfId="0" applyFont="1" applyBorder="1"/>
    <xf numFmtId="0" fontId="5" fillId="0" borderId="4" xfId="0" applyFont="1" applyBorder="1" applyAlignment="1">
      <alignment horizontal="center" wrapText="1"/>
    </xf>
    <xf numFmtId="0" fontId="5" fillId="0" borderId="4" xfId="0" applyFont="1" applyBorder="1" applyAlignment="1">
      <alignment wrapText="1"/>
    </xf>
    <xf numFmtId="4" fontId="5" fillId="3" borderId="4" xfId="0" applyNumberFormat="1" applyFont="1" applyFill="1" applyBorder="1" applyAlignment="1">
      <alignment horizontal="right"/>
    </xf>
    <xf numFmtId="14" fontId="5" fillId="0" borderId="5" xfId="0" applyNumberFormat="1" applyFont="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0" fontId="6" fillId="3" borderId="5" xfId="0" applyFont="1" applyFill="1" applyBorder="1" applyAlignment="1">
      <alignment wrapText="1"/>
    </xf>
    <xf numFmtId="3" fontId="6" fillId="3" borderId="5" xfId="0" applyNumberFormat="1" applyFont="1" applyFill="1" applyBorder="1" applyAlignment="1">
      <alignment horizontal="center"/>
    </xf>
    <xf numFmtId="14" fontId="6" fillId="0" borderId="5" xfId="0" applyNumberFormat="1" applyFont="1" applyBorder="1" applyAlignment="1">
      <alignment horizontal="center"/>
    </xf>
    <xf numFmtId="4" fontId="6" fillId="3" borderId="5" xfId="0" applyNumberFormat="1" applyFont="1" applyFill="1" applyBorder="1" applyAlignment="1">
      <alignment horizontal="center"/>
    </xf>
    <xf numFmtId="4" fontId="5" fillId="3" borderId="5" xfId="1" applyNumberFormat="1" applyFont="1" applyFill="1" applyBorder="1" applyAlignment="1">
      <alignment horizontal="right" wrapText="1"/>
    </xf>
    <xf numFmtId="0" fontId="12" fillId="0" borderId="5" xfId="0" applyFont="1" applyBorder="1" applyAlignment="1">
      <alignment wrapText="1"/>
    </xf>
    <xf numFmtId="4" fontId="6" fillId="3" borderId="5" xfId="0" applyNumberFormat="1" applyFont="1" applyFill="1" applyBorder="1" applyAlignment="1">
      <alignment horizontal="right"/>
    </xf>
    <xf numFmtId="0" fontId="12" fillId="3" borderId="5" xfId="0" applyFont="1" applyFill="1" applyBorder="1" applyAlignment="1">
      <alignment wrapText="1"/>
    </xf>
    <xf numFmtId="0" fontId="12" fillId="0" borderId="5" xfId="0" applyFont="1" applyBorder="1"/>
    <xf numFmtId="0" fontId="12" fillId="0" borderId="5" xfId="0" applyFont="1" applyBorder="1" applyAlignment="1">
      <alignment horizontal="center"/>
    </xf>
    <xf numFmtId="0" fontId="12" fillId="0" borderId="5" xfId="0" applyFont="1" applyBorder="1" applyAlignment="1">
      <alignment horizontal="center" wrapText="1"/>
    </xf>
    <xf numFmtId="0" fontId="5" fillId="3" borderId="4" xfId="0" applyFont="1" applyFill="1" applyBorder="1"/>
    <xf numFmtId="0" fontId="5" fillId="0" borderId="4" xfId="0" applyFont="1" applyBorder="1" applyAlignment="1">
      <alignment horizontal="center"/>
    </xf>
    <xf numFmtId="0" fontId="5" fillId="3" borderId="6" xfId="0" applyFont="1" applyFill="1" applyBorder="1" applyAlignment="1">
      <alignment wrapText="1"/>
    </xf>
    <xf numFmtId="0" fontId="5" fillId="3" borderId="6" xfId="0" applyFont="1" applyFill="1" applyBorder="1"/>
    <xf numFmtId="4" fontId="5" fillId="3" borderId="6" xfId="0" applyNumberFormat="1" applyFont="1" applyFill="1" applyBorder="1" applyAlignment="1">
      <alignment horizontal="right"/>
    </xf>
    <xf numFmtId="0" fontId="5" fillId="2" borderId="10" xfId="0" applyFont="1" applyFill="1" applyBorder="1" applyAlignment="1">
      <alignment horizontal="center" wrapText="1"/>
    </xf>
    <xf numFmtId="0" fontId="6" fillId="3" borderId="5" xfId="0" applyFont="1" applyFill="1" applyBorder="1" applyAlignment="1">
      <alignment horizontal="center" wrapText="1"/>
    </xf>
    <xf numFmtId="14" fontId="5" fillId="3" borderId="5" xfId="0" applyNumberFormat="1" applyFont="1" applyFill="1" applyBorder="1" applyAlignment="1">
      <alignment horizontal="center"/>
    </xf>
    <xf numFmtId="0" fontId="12" fillId="3" borderId="5" xfId="0" applyFont="1" applyFill="1" applyBorder="1" applyAlignment="1">
      <alignment horizontal="center"/>
    </xf>
    <xf numFmtId="0" fontId="12" fillId="3" borderId="5" xfId="0" applyFont="1" applyFill="1" applyBorder="1" applyAlignment="1">
      <alignment horizontal="center" wrapText="1"/>
    </xf>
    <xf numFmtId="14" fontId="5" fillId="0" borderId="5" xfId="0" applyNumberFormat="1" applyFont="1" applyBorder="1" applyAlignment="1">
      <alignment horizontal="center" wrapText="1"/>
    </xf>
    <xf numFmtId="0" fontId="0" fillId="3" borderId="0" xfId="0" applyFill="1"/>
    <xf numFmtId="0" fontId="6" fillId="5" borderId="5" xfId="0" applyFont="1" applyFill="1" applyBorder="1"/>
    <xf numFmtId="0" fontId="6" fillId="5" borderId="5" xfId="0" applyFont="1" applyFill="1" applyBorder="1" applyAlignment="1">
      <alignment horizontal="center"/>
    </xf>
    <xf numFmtId="0" fontId="9" fillId="5" borderId="5" xfId="0" applyFont="1" applyFill="1" applyBorder="1"/>
    <xf numFmtId="0" fontId="12" fillId="3" borderId="5" xfId="0" applyFont="1" applyFill="1" applyBorder="1"/>
    <xf numFmtId="0" fontId="12" fillId="0" borderId="5" xfId="0" applyFont="1" applyBorder="1" applyAlignment="1">
      <alignment horizontal="left" wrapText="1"/>
    </xf>
    <xf numFmtId="0" fontId="12" fillId="0" borderId="5" xfId="0" applyFont="1" applyBorder="1" applyAlignment="1">
      <alignment horizontal="left"/>
    </xf>
    <xf numFmtId="14" fontId="6" fillId="3" borderId="5" xfId="0" applyNumberFormat="1" applyFont="1" applyFill="1" applyBorder="1" applyAlignment="1">
      <alignment horizontal="center"/>
    </xf>
    <xf numFmtId="4" fontId="5" fillId="3" borderId="11" xfId="0" applyNumberFormat="1" applyFont="1" applyFill="1" applyBorder="1" applyAlignment="1">
      <alignment horizontal="center" wrapText="1"/>
    </xf>
    <xf numFmtId="4" fontId="5" fillId="3" borderId="12" xfId="0" applyNumberFormat="1" applyFont="1" applyFill="1" applyBorder="1" applyAlignment="1">
      <alignment horizontal="center"/>
    </xf>
    <xf numFmtId="4" fontId="5" fillId="3" borderId="5" xfId="0" applyNumberFormat="1" applyFont="1" applyFill="1" applyBorder="1" applyAlignment="1">
      <alignment horizontal="center" wrapText="1"/>
    </xf>
    <xf numFmtId="0" fontId="5" fillId="0" borderId="6" xfId="0" applyFont="1" applyBorder="1" applyAlignment="1">
      <alignment wrapText="1"/>
    </xf>
    <xf numFmtId="0" fontId="5" fillId="0" borderId="6" xfId="0" applyFont="1" applyBorder="1" applyAlignment="1">
      <alignment horizontal="center" wrapText="1"/>
    </xf>
    <xf numFmtId="4" fontId="12" fillId="3" borderId="5" xfId="1" applyNumberFormat="1" applyFont="1" applyFill="1" applyBorder="1" applyAlignment="1">
      <alignment horizontal="center"/>
    </xf>
    <xf numFmtId="0" fontId="12" fillId="3" borderId="5" xfId="0" applyFont="1" applyFill="1" applyBorder="1" applyAlignment="1">
      <alignment horizontal="left"/>
    </xf>
    <xf numFmtId="0" fontId="12" fillId="3" borderId="5" xfId="0" applyFont="1" applyFill="1" applyBorder="1" applyAlignment="1">
      <alignment horizontal="left" wrapText="1"/>
    </xf>
    <xf numFmtId="14" fontId="6" fillId="3" borderId="5" xfId="0" applyNumberFormat="1" applyFont="1" applyFill="1" applyBorder="1" applyAlignment="1">
      <alignment horizontal="center" wrapText="1"/>
    </xf>
    <xf numFmtId="0" fontId="5" fillId="0" borderId="5" xfId="0" applyFont="1" applyBorder="1" applyAlignment="1">
      <alignment horizontal="left"/>
    </xf>
    <xf numFmtId="0" fontId="6" fillId="0" borderId="5" xfId="0" applyFont="1" applyBorder="1" applyAlignment="1">
      <alignment horizontal="left" wrapText="1"/>
    </xf>
    <xf numFmtId="0" fontId="5" fillId="3" borderId="5" xfId="0" applyFont="1" applyFill="1" applyBorder="1" applyAlignment="1">
      <alignment horizontal="left"/>
    </xf>
    <xf numFmtId="0" fontId="5" fillId="6" borderId="5" xfId="0" applyFont="1" applyFill="1" applyBorder="1" applyAlignment="1">
      <alignment horizontal="center" wrapText="1"/>
    </xf>
    <xf numFmtId="4" fontId="5" fillId="0" borderId="5" xfId="0" applyNumberFormat="1" applyFont="1" applyBorder="1" applyAlignment="1">
      <alignment horizontal="center" wrapText="1"/>
    </xf>
    <xf numFmtId="4" fontId="5" fillId="0" borderId="5" xfId="0" applyNumberFormat="1" applyFont="1" applyBorder="1" applyAlignment="1">
      <alignment horizontal="center"/>
    </xf>
    <xf numFmtId="14" fontId="10" fillId="3" borderId="5" xfId="0" applyNumberFormat="1" applyFont="1" applyFill="1" applyBorder="1" applyAlignment="1">
      <alignment horizontal="center" wrapText="1"/>
    </xf>
    <xf numFmtId="0" fontId="10" fillId="3" borderId="5" xfId="0" applyFont="1" applyFill="1" applyBorder="1" applyAlignment="1">
      <alignment horizontal="center" wrapText="1"/>
    </xf>
    <xf numFmtId="14" fontId="5" fillId="6" borderId="5" xfId="0" applyNumberFormat="1" applyFont="1" applyFill="1" applyBorder="1" applyAlignment="1">
      <alignment horizontal="center" wrapText="1"/>
    </xf>
    <xf numFmtId="0" fontId="10" fillId="3" borderId="5" xfId="0" applyFont="1" applyFill="1" applyBorder="1" applyAlignment="1">
      <alignment horizontal="center"/>
    </xf>
    <xf numFmtId="2" fontId="5" fillId="3" borderId="5" xfId="0" applyNumberFormat="1" applyFont="1" applyFill="1" applyBorder="1" applyAlignment="1">
      <alignment horizontal="center"/>
    </xf>
    <xf numFmtId="49" fontId="5" fillId="3" borderId="5" xfId="0" applyNumberFormat="1" applyFont="1" applyFill="1" applyBorder="1" applyAlignment="1">
      <alignment horizontal="center" wrapText="1"/>
    </xf>
    <xf numFmtId="0" fontId="11" fillId="0" borderId="5" xfId="0" applyFont="1" applyBorder="1" applyAlignment="1">
      <alignment horizontal="center" wrapText="1"/>
    </xf>
    <xf numFmtId="49" fontId="6" fillId="3" borderId="5" xfId="0" applyNumberFormat="1" applyFont="1" applyFill="1" applyBorder="1" applyAlignment="1">
      <alignment horizontal="center"/>
    </xf>
    <xf numFmtId="0" fontId="5" fillId="3" borderId="0" xfId="0" applyFont="1" applyFill="1" applyAlignment="1">
      <alignment horizontal="center"/>
    </xf>
    <xf numFmtId="14" fontId="5" fillId="3" borderId="5" xfId="0" applyNumberFormat="1" applyFont="1" applyFill="1" applyBorder="1"/>
    <xf numFmtId="4" fontId="5" fillId="3" borderId="5" xfId="0" applyNumberFormat="1" applyFont="1" applyFill="1" applyBorder="1"/>
    <xf numFmtId="0" fontId="5" fillId="3" borderId="5" xfId="6" applyFont="1" applyFill="1" applyBorder="1"/>
    <xf numFmtId="0" fontId="6" fillId="3" borderId="5" xfId="7" applyFont="1" applyFill="1" applyBorder="1" applyAlignment="1">
      <alignment wrapText="1"/>
    </xf>
    <xf numFmtId="0" fontId="6" fillId="3" borderId="6" xfId="8" applyFont="1" applyFill="1" applyBorder="1" applyAlignment="1">
      <alignment horizontal="center"/>
    </xf>
    <xf numFmtId="0" fontId="5" fillId="3" borderId="6" xfId="0" applyFont="1" applyFill="1" applyBorder="1" applyAlignment="1">
      <alignment horizontal="center" wrapText="1"/>
    </xf>
    <xf numFmtId="0" fontId="6" fillId="0" borderId="6" xfId="0" applyFont="1" applyBorder="1" applyAlignment="1">
      <alignment horizontal="center"/>
    </xf>
    <xf numFmtId="0" fontId="6" fillId="0" borderId="4" xfId="0" applyFont="1" applyBorder="1" applyAlignment="1">
      <alignment horizontal="center"/>
    </xf>
    <xf numFmtId="4" fontId="5" fillId="3" borderId="6" xfId="1" applyNumberFormat="1" applyFont="1" applyFill="1" applyBorder="1" applyAlignment="1">
      <alignment horizontal="center"/>
    </xf>
    <xf numFmtId="0" fontId="6" fillId="0" borderId="6" xfId="0" applyFont="1" applyBorder="1" applyAlignment="1">
      <alignment wrapText="1"/>
    </xf>
    <xf numFmtId="0" fontId="6" fillId="0" borderId="4" xfId="0" applyFont="1" applyBorder="1" applyAlignment="1">
      <alignment wrapText="1"/>
    </xf>
    <xf numFmtId="0" fontId="6" fillId="0" borderId="6" xfId="0" applyFont="1" applyBorder="1"/>
    <xf numFmtId="0" fontId="6" fillId="0" borderId="4" xfId="0" applyFont="1" applyBorder="1"/>
    <xf numFmtId="0" fontId="5" fillId="0" borderId="5" xfId="0" applyFont="1" applyBorder="1" applyAlignment="1">
      <alignment horizontal="left" wrapText="1"/>
    </xf>
    <xf numFmtId="0" fontId="6" fillId="0" borderId="5" xfId="0" applyFont="1" applyBorder="1" applyAlignment="1">
      <alignment horizontal="left"/>
    </xf>
    <xf numFmtId="0" fontId="12" fillId="0" borderId="6" xfId="0" applyFont="1" applyBorder="1" applyAlignment="1">
      <alignment wrapText="1"/>
    </xf>
    <xf numFmtId="0" fontId="12" fillId="0" borderId="6" xfId="0" applyFont="1" applyBorder="1" applyAlignment="1">
      <alignment horizontal="center"/>
    </xf>
    <xf numFmtId="0" fontId="12" fillId="0" borderId="6" xfId="0" applyFont="1" applyBorder="1"/>
    <xf numFmtId="0" fontId="12" fillId="0" borderId="4" xfId="0" applyFont="1" applyBorder="1" applyAlignment="1">
      <alignment wrapText="1"/>
    </xf>
    <xf numFmtId="0" fontId="12" fillId="0" borderId="4" xfId="0" applyFont="1" applyBorder="1" applyAlignment="1">
      <alignment horizontal="center"/>
    </xf>
    <xf numFmtId="0" fontId="6" fillId="5" borderId="11" xfId="0" applyFont="1" applyFill="1" applyBorder="1"/>
    <xf numFmtId="0" fontId="6" fillId="5" borderId="13" xfId="0" applyFont="1" applyFill="1" applyBorder="1"/>
    <xf numFmtId="0" fontId="6" fillId="5" borderId="13" xfId="0" applyFont="1" applyFill="1" applyBorder="1" applyAlignment="1">
      <alignment horizontal="center"/>
    </xf>
    <xf numFmtId="0" fontId="6" fillId="5" borderId="12" xfId="0" applyFont="1" applyFill="1" applyBorder="1" applyAlignment="1">
      <alignment horizontal="center"/>
    </xf>
    <xf numFmtId="0" fontId="12" fillId="0" borderId="6" xfId="0" applyFont="1" applyBorder="1" applyAlignment="1">
      <alignment horizontal="center" wrapText="1"/>
    </xf>
    <xf numFmtId="0" fontId="5" fillId="0" borderId="6" xfId="0" applyFont="1" applyBorder="1" applyAlignment="1">
      <alignment horizontal="left"/>
    </xf>
    <xf numFmtId="0" fontId="5" fillId="0" borderId="4" xfId="0" applyFont="1" applyBorder="1" applyAlignment="1">
      <alignment horizontal="left"/>
    </xf>
    <xf numFmtId="0" fontId="11" fillId="0" borderId="4" xfId="0" applyFont="1" applyBorder="1" applyAlignment="1">
      <alignment wrapText="1"/>
    </xf>
    <xf numFmtId="1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0" fontId="5" fillId="0" borderId="6" xfId="0" applyFont="1" applyBorder="1" applyAlignment="1">
      <alignment horizontal="center"/>
    </xf>
    <xf numFmtId="4" fontId="6" fillId="3" borderId="5" xfId="0" applyNumberFormat="1" applyFont="1" applyFill="1" applyBorder="1"/>
    <xf numFmtId="0" fontId="6" fillId="0" borderId="5" xfId="0" applyFont="1" applyBorder="1" applyAlignment="1">
      <alignment horizontal="center" vertical="center"/>
    </xf>
    <xf numFmtId="3" fontId="6" fillId="3" borderId="5" xfId="0" applyNumberFormat="1" applyFont="1" applyFill="1" applyBorder="1"/>
    <xf numFmtId="3" fontId="6" fillId="3" borderId="5" xfId="0" applyNumberFormat="1" applyFont="1" applyFill="1" applyBorder="1" applyAlignment="1">
      <alignment horizontal="right"/>
    </xf>
    <xf numFmtId="0" fontId="6" fillId="3" borderId="0" xfId="0" applyFont="1" applyFill="1"/>
    <xf numFmtId="0" fontId="6" fillId="3" borderId="6" xfId="0" applyFont="1" applyFill="1" applyBorder="1"/>
    <xf numFmtId="4" fontId="5" fillId="5" borderId="5" xfId="0" applyNumberFormat="1" applyFont="1" applyFill="1" applyBorder="1" applyAlignment="1">
      <alignment horizontal="right"/>
    </xf>
    <xf numFmtId="14" fontId="10" fillId="3" borderId="5" xfId="0" applyNumberFormat="1" applyFont="1" applyFill="1" applyBorder="1" applyAlignment="1">
      <alignment horizontal="center"/>
    </xf>
    <xf numFmtId="2" fontId="6" fillId="3" borderId="5" xfId="0" applyNumberFormat="1" applyFont="1" applyFill="1" applyBorder="1" applyAlignment="1">
      <alignment horizontal="center"/>
    </xf>
    <xf numFmtId="0" fontId="5" fillId="3" borderId="4" xfId="0" applyFont="1" applyFill="1" applyBorder="1" applyAlignment="1">
      <alignment horizontal="center" wrapText="1"/>
    </xf>
    <xf numFmtId="4" fontId="6" fillId="0" borderId="5" xfId="0" applyNumberFormat="1" applyFont="1" applyBorder="1" applyAlignment="1">
      <alignment horizontal="center"/>
    </xf>
    <xf numFmtId="4" fontId="6" fillId="3" borderId="5" xfId="0" applyNumberFormat="1" applyFont="1" applyFill="1" applyBorder="1" applyAlignment="1">
      <alignment horizontal="center" wrapText="1"/>
    </xf>
    <xf numFmtId="14" fontId="6" fillId="3" borderId="5" xfId="0" applyNumberFormat="1" applyFont="1" applyFill="1" applyBorder="1"/>
    <xf numFmtId="0" fontId="5" fillId="0" borderId="7" xfId="0" applyFont="1" applyBorder="1" applyAlignment="1">
      <alignment horizontal="center" wrapText="1"/>
    </xf>
    <xf numFmtId="0" fontId="12" fillId="0" borderId="6" xfId="0" applyFont="1" applyBorder="1" applyAlignment="1">
      <alignment horizontal="left" wrapText="1"/>
    </xf>
    <xf numFmtId="4" fontId="10" fillId="3" borderId="5" xfId="0" applyNumberFormat="1" applyFont="1" applyFill="1" applyBorder="1" applyAlignment="1">
      <alignment horizontal="center"/>
    </xf>
    <xf numFmtId="0" fontId="5" fillId="3" borderId="4" xfId="0" applyFont="1" applyFill="1" applyBorder="1" applyAlignment="1">
      <alignment wrapText="1"/>
    </xf>
    <xf numFmtId="0" fontId="12" fillId="3" borderId="4" xfId="0" applyFont="1" applyFill="1" applyBorder="1" applyAlignment="1">
      <alignment horizontal="center"/>
    </xf>
    <xf numFmtId="0" fontId="6" fillId="3" borderId="4" xfId="0" applyFont="1" applyFill="1" applyBorder="1" applyAlignment="1">
      <alignment horizontal="center"/>
    </xf>
    <xf numFmtId="0" fontId="12" fillId="3" borderId="4" xfId="0" applyFont="1" applyFill="1" applyBorder="1" applyAlignment="1">
      <alignment horizontal="left" wrapText="1"/>
    </xf>
    <xf numFmtId="17" fontId="15" fillId="3" borderId="4" xfId="6" applyNumberFormat="1" applyFont="1" applyFill="1" applyBorder="1"/>
    <xf numFmtId="0" fontId="15" fillId="3" borderId="4" xfId="6" applyFont="1" applyFill="1" applyBorder="1"/>
    <xf numFmtId="0" fontId="5" fillId="3" borderId="4" xfId="6" applyFont="1" applyFill="1" applyBorder="1" applyAlignment="1">
      <alignment horizontal="center" wrapText="1"/>
    </xf>
    <xf numFmtId="4" fontId="5" fillId="3" borderId="4" xfId="6" applyNumberFormat="1" applyFont="1" applyFill="1" applyBorder="1"/>
    <xf numFmtId="0" fontId="5" fillId="3" borderId="4" xfId="6" applyFont="1" applyFill="1" applyBorder="1"/>
    <xf numFmtId="0" fontId="5" fillId="0" borderId="0" xfId="0" applyFont="1" applyAlignment="1">
      <alignment horizontal="left" wrapText="1"/>
    </xf>
    <xf numFmtId="4" fontId="5"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4" fontId="6" fillId="3" borderId="5" xfId="0" applyNumberFormat="1" applyFont="1" applyFill="1" applyBorder="1" applyAlignment="1">
      <alignment horizontal="center" vertical="center"/>
    </xf>
    <xf numFmtId="4" fontId="5" fillId="3" borderId="5" xfId="0" applyNumberFormat="1" applyFont="1" applyFill="1" applyBorder="1" applyAlignment="1">
      <alignment wrapText="1"/>
    </xf>
    <xf numFmtId="17" fontId="6" fillId="3" borderId="5" xfId="0" applyNumberFormat="1" applyFont="1" applyFill="1" applyBorder="1" applyAlignment="1">
      <alignment horizontal="center"/>
    </xf>
    <xf numFmtId="4" fontId="5" fillId="3" borderId="7" xfId="1" applyNumberFormat="1" applyFont="1" applyFill="1" applyBorder="1" applyAlignment="1">
      <alignment horizontal="center"/>
    </xf>
    <xf numFmtId="4" fontId="19" fillId="3" borderId="5" xfId="0" applyNumberFormat="1" applyFont="1" applyFill="1" applyBorder="1" applyAlignment="1">
      <alignment horizontal="right"/>
    </xf>
    <xf numFmtId="14" fontId="5" fillId="3" borderId="6" xfId="0" applyNumberFormat="1" applyFont="1" applyFill="1" applyBorder="1" applyAlignment="1">
      <alignment horizontal="center"/>
    </xf>
    <xf numFmtId="4" fontId="6" fillId="3" borderId="5" xfId="0" applyNumberFormat="1"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xf>
    <xf numFmtId="0" fontId="6" fillId="0" borderId="7" xfId="0" applyFont="1" applyBorder="1"/>
    <xf numFmtId="4" fontId="5" fillId="3" borderId="7" xfId="0" applyNumberFormat="1" applyFont="1" applyFill="1" applyBorder="1" applyAlignment="1">
      <alignment horizontal="right"/>
    </xf>
    <xf numFmtId="14" fontId="5" fillId="3" borderId="7" xfId="4" applyNumberFormat="1" applyFont="1" applyFill="1" applyBorder="1" applyAlignment="1">
      <alignment horizontal="center" wrapText="1"/>
    </xf>
    <xf numFmtId="0" fontId="5" fillId="3" borderId="7" xfId="4" applyFont="1" applyFill="1" applyBorder="1" applyAlignment="1">
      <alignment horizontal="center" wrapText="1"/>
    </xf>
    <xf numFmtId="0" fontId="5" fillId="3" borderId="7" xfId="4" applyFont="1" applyFill="1" applyBorder="1" applyAlignment="1">
      <alignment wrapText="1"/>
    </xf>
    <xf numFmtId="4" fontId="5" fillId="3" borderId="14" xfId="4" applyNumberFormat="1" applyFont="1" applyFill="1" applyBorder="1" applyAlignment="1">
      <alignment horizontal="right" wrapText="1"/>
    </xf>
    <xf numFmtId="14" fontId="5" fillId="3" borderId="6" xfId="4" applyNumberFormat="1" applyFont="1" applyFill="1" applyBorder="1" applyAlignment="1">
      <alignment horizontal="center" wrapText="1"/>
    </xf>
    <xf numFmtId="4" fontId="5" fillId="3" borderId="7" xfId="4" applyNumberFormat="1" applyFont="1" applyFill="1" applyBorder="1" applyAlignment="1">
      <alignment horizontal="right" wrapText="1"/>
    </xf>
    <xf numFmtId="165" fontId="5" fillId="3" borderId="6" xfId="2" applyFont="1" applyFill="1" applyBorder="1" applyAlignment="1">
      <alignment horizontal="center"/>
    </xf>
    <xf numFmtId="0" fontId="12" fillId="0" borderId="7" xfId="0" applyFont="1" applyBorder="1" applyAlignment="1">
      <alignment horizontal="center" wrapText="1"/>
    </xf>
    <xf numFmtId="4" fontId="5" fillId="3" borderId="13" xfId="0" applyNumberFormat="1" applyFont="1" applyFill="1" applyBorder="1" applyAlignment="1">
      <alignment horizontal="right"/>
    </xf>
    <xf numFmtId="0" fontId="6" fillId="0" borderId="13" xfId="0" applyFont="1" applyBorder="1" applyAlignment="1">
      <alignment horizontal="left" wrapText="1"/>
    </xf>
    <xf numFmtId="0" fontId="6" fillId="0" borderId="6" xfId="0" applyFont="1" applyBorder="1" applyAlignment="1">
      <alignment horizontal="left" wrapText="1"/>
    </xf>
    <xf numFmtId="2" fontId="6" fillId="3" borderId="12" xfId="0" applyNumberFormat="1" applyFont="1" applyFill="1" applyBorder="1" applyAlignment="1">
      <alignment horizontal="right"/>
    </xf>
    <xf numFmtId="0" fontId="6" fillId="3" borderId="5" xfId="0" applyFont="1" applyFill="1" applyBorder="1" applyAlignment="1">
      <alignment horizontal="right" vertical="center" wrapText="1"/>
    </xf>
    <xf numFmtId="0" fontId="5" fillId="3" borderId="5" xfId="0" applyFont="1" applyFill="1" applyBorder="1" applyAlignment="1">
      <alignment horizontal="right" vertical="center" wrapText="1"/>
    </xf>
    <xf numFmtId="0" fontId="6" fillId="3" borderId="5" xfId="0" applyFont="1" applyFill="1" applyBorder="1" applyAlignment="1">
      <alignment horizontal="right" vertical="center"/>
    </xf>
    <xf numFmtId="14" fontId="6" fillId="3" borderId="5" xfId="0" applyNumberFormat="1" applyFont="1" applyFill="1" applyBorder="1" applyAlignment="1">
      <alignment horizontal="right"/>
    </xf>
    <xf numFmtId="0" fontId="5" fillId="3" borderId="5" xfId="0" applyFont="1" applyFill="1" applyBorder="1" applyAlignment="1">
      <alignment horizontal="center" vertical="center" wrapText="1"/>
    </xf>
    <xf numFmtId="0" fontId="6" fillId="3" borderId="5" xfId="0" applyFont="1" applyFill="1" applyBorder="1" applyAlignment="1">
      <alignment horizontal="right" vertical="top" wrapText="1"/>
    </xf>
    <xf numFmtId="167" fontId="5" fillId="3" borderId="5" xfId="0" applyNumberFormat="1" applyFont="1" applyFill="1" applyBorder="1" applyAlignment="1">
      <alignment horizontal="center"/>
    </xf>
    <xf numFmtId="0" fontId="5" fillId="3" borderId="5" xfId="0" applyFont="1" applyFill="1" applyBorder="1" applyAlignment="1">
      <alignment horizontal="center" vertical="top" wrapText="1"/>
    </xf>
    <xf numFmtId="14" fontId="5" fillId="3" borderId="5" xfId="0" applyNumberFormat="1" applyFont="1" applyFill="1" applyBorder="1" applyAlignment="1">
      <alignment horizontal="center" vertical="top" wrapText="1"/>
    </xf>
    <xf numFmtId="0" fontId="6" fillId="3" borderId="4" xfId="0" applyFont="1" applyFill="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14" fontId="5" fillId="3" borderId="5" xfId="0" applyNumberFormat="1" applyFont="1" applyFill="1" applyBorder="1" applyAlignment="1">
      <alignment horizontal="center" vertical="center" wrapText="1"/>
    </xf>
    <xf numFmtId="14" fontId="12" fillId="0" borderId="5" xfId="0" applyNumberFormat="1" applyFont="1" applyBorder="1" applyAlignment="1">
      <alignment horizontal="center"/>
    </xf>
    <xf numFmtId="3" fontId="5" fillId="0" borderId="5" xfId="0" applyNumberFormat="1" applyFont="1" applyBorder="1" applyAlignment="1">
      <alignment horizontal="center"/>
    </xf>
    <xf numFmtId="4" fontId="5" fillId="3" borderId="5" xfId="0" applyNumberFormat="1" applyFont="1" applyFill="1" applyBorder="1" applyAlignment="1">
      <alignment horizontal="right" wrapText="1"/>
    </xf>
    <xf numFmtId="0" fontId="21" fillId="3" borderId="5" xfId="0" applyFont="1" applyFill="1" applyBorder="1" applyAlignment="1">
      <alignment horizontal="center"/>
    </xf>
    <xf numFmtId="4" fontId="22" fillId="3" borderId="0" xfId="0" applyNumberFormat="1" applyFont="1" applyFill="1"/>
    <xf numFmtId="4" fontId="5" fillId="3" borderId="5" xfId="1"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11" fillId="3" borderId="4" xfId="0" applyFont="1" applyFill="1" applyBorder="1" applyAlignment="1">
      <alignment horizontal="center" wrapText="1"/>
    </xf>
    <xf numFmtId="0" fontId="6" fillId="0" borderId="0" xfId="0" applyFont="1" applyAlignment="1">
      <alignment wrapText="1"/>
    </xf>
    <xf numFmtId="4" fontId="5" fillId="3" borderId="11" xfId="0" applyNumberFormat="1" applyFont="1" applyFill="1" applyBorder="1" applyAlignment="1">
      <alignment horizontal="right"/>
    </xf>
    <xf numFmtId="4" fontId="5" fillId="3" borderId="17" xfId="0" applyNumberFormat="1" applyFont="1" applyFill="1" applyBorder="1" applyAlignment="1">
      <alignment horizontal="right"/>
    </xf>
    <xf numFmtId="2" fontId="6" fillId="3" borderId="5" xfId="0" applyNumberFormat="1" applyFont="1" applyFill="1" applyBorder="1" applyAlignment="1">
      <alignment horizontal="center" wrapText="1"/>
    </xf>
    <xf numFmtId="0" fontId="13" fillId="3" borderId="5" xfId="0" applyFont="1" applyFill="1" applyBorder="1" applyAlignment="1">
      <alignment horizontal="center" wrapText="1"/>
    </xf>
    <xf numFmtId="0" fontId="8" fillId="3" borderId="5" xfId="0" applyFont="1" applyFill="1" applyBorder="1" applyAlignment="1">
      <alignment horizontal="center" wrapText="1"/>
    </xf>
    <xf numFmtId="0" fontId="8" fillId="3" borderId="4" xfId="0" applyFont="1" applyFill="1" applyBorder="1" applyAlignment="1">
      <alignment horizontal="center" wrapText="1"/>
    </xf>
    <xf numFmtId="0" fontId="7" fillId="3" borderId="5" xfId="0" applyFont="1" applyFill="1" applyBorder="1" applyAlignment="1">
      <alignment horizontal="center" wrapText="1"/>
    </xf>
    <xf numFmtId="0" fontId="13" fillId="3" borderId="4" xfId="0" applyFont="1" applyFill="1" applyBorder="1" applyAlignment="1">
      <alignment horizontal="center" wrapText="1"/>
    </xf>
    <xf numFmtId="14" fontId="13" fillId="3" borderId="5" xfId="0" applyNumberFormat="1" applyFont="1" applyFill="1" applyBorder="1" applyAlignment="1">
      <alignment horizontal="center" wrapText="1"/>
    </xf>
    <xf numFmtId="4" fontId="12" fillId="3" borderId="5" xfId="1" applyNumberFormat="1" applyFont="1" applyFill="1" applyBorder="1" applyAlignment="1">
      <alignment horizontal="center" wrapText="1"/>
    </xf>
    <xf numFmtId="14" fontId="12" fillId="3" borderId="5" xfId="0" applyNumberFormat="1" applyFont="1" applyFill="1" applyBorder="1" applyAlignment="1">
      <alignment horizontal="center" wrapText="1"/>
    </xf>
    <xf numFmtId="0" fontId="13" fillId="3" borderId="6" xfId="0" applyFont="1" applyFill="1" applyBorder="1" applyAlignment="1">
      <alignment horizontal="center" wrapText="1"/>
    </xf>
    <xf numFmtId="2" fontId="12" fillId="3" borderId="5" xfId="0" applyNumberFormat="1" applyFont="1" applyFill="1" applyBorder="1" applyAlignment="1">
      <alignment horizontal="center"/>
    </xf>
    <xf numFmtId="14" fontId="12" fillId="3" borderId="5" xfId="0" applyNumberFormat="1" applyFont="1" applyFill="1" applyBorder="1" applyAlignment="1">
      <alignment horizontal="center"/>
    </xf>
    <xf numFmtId="49" fontId="6" fillId="3" borderId="5" xfId="0" applyNumberFormat="1" applyFont="1" applyFill="1" applyBorder="1" applyAlignment="1">
      <alignment horizontal="center" wrapText="1"/>
    </xf>
    <xf numFmtId="4" fontId="12" fillId="3" borderId="5" xfId="0" applyNumberFormat="1" applyFont="1" applyFill="1" applyBorder="1" applyAlignment="1">
      <alignment horizontal="center" wrapText="1"/>
    </xf>
    <xf numFmtId="0" fontId="7" fillId="3" borderId="0" xfId="0" applyFont="1" applyFill="1" applyAlignment="1">
      <alignment horizontal="center"/>
    </xf>
    <xf numFmtId="14" fontId="8" fillId="3" borderId="5" xfId="0" applyNumberFormat="1" applyFont="1" applyFill="1" applyBorder="1" applyAlignment="1">
      <alignment horizontal="center" wrapText="1"/>
    </xf>
    <xf numFmtId="0" fontId="8" fillId="3" borderId="7" xfId="0" applyFont="1" applyFill="1" applyBorder="1" applyAlignment="1">
      <alignment horizontal="center" wrapText="1"/>
    </xf>
    <xf numFmtId="0" fontId="8" fillId="3" borderId="6" xfId="0" applyFont="1" applyFill="1" applyBorder="1" applyAlignment="1">
      <alignment horizontal="center" wrapText="1"/>
    </xf>
    <xf numFmtId="0" fontId="7" fillId="3" borderId="4" xfId="0" applyFont="1" applyFill="1" applyBorder="1" applyAlignment="1">
      <alignment horizontal="center" wrapText="1"/>
    </xf>
    <xf numFmtId="0" fontId="5" fillId="5" borderId="4" xfId="0" applyFont="1" applyFill="1" applyBorder="1"/>
    <xf numFmtId="0" fontId="7" fillId="5" borderId="13" xfId="0" applyFont="1" applyFill="1" applyBorder="1" applyAlignment="1">
      <alignment horizontal="center"/>
    </xf>
    <xf numFmtId="0" fontId="12" fillId="0" borderId="4" xfId="0" applyFont="1" applyBorder="1" applyAlignment="1">
      <alignment horizontal="center" wrapText="1"/>
    </xf>
    <xf numFmtId="0" fontId="12" fillId="0" borderId="4" xfId="0" applyFont="1" applyBorder="1" applyAlignment="1">
      <alignment horizontal="left" wrapText="1"/>
    </xf>
    <xf numFmtId="0" fontId="13" fillId="5" borderId="13" xfId="0" applyFont="1" applyFill="1" applyBorder="1" applyAlignment="1">
      <alignment horizontal="center" wrapText="1"/>
    </xf>
    <xf numFmtId="0" fontId="12" fillId="5" borderId="13" xfId="0" applyFont="1" applyFill="1" applyBorder="1" applyAlignment="1">
      <alignment wrapText="1"/>
    </xf>
    <xf numFmtId="0" fontId="12" fillId="5" borderId="13" xfId="0" applyFont="1" applyFill="1" applyBorder="1" applyAlignment="1">
      <alignment horizontal="center"/>
    </xf>
    <xf numFmtId="4" fontId="5" fillId="5" borderId="13" xfId="0" applyNumberFormat="1" applyFont="1" applyFill="1" applyBorder="1" applyAlignment="1">
      <alignment horizontal="right"/>
    </xf>
    <xf numFmtId="3" fontId="5" fillId="3" borderId="5" xfId="0" applyNumberFormat="1" applyFont="1" applyFill="1" applyBorder="1" applyAlignment="1">
      <alignment horizontal="center" vertical="top" wrapText="1"/>
    </xf>
    <xf numFmtId="0" fontId="6" fillId="0" borderId="0" xfId="0" applyFont="1" applyAlignment="1">
      <alignment horizontal="left"/>
    </xf>
    <xf numFmtId="0" fontId="5" fillId="0" borderId="4" xfId="0" applyFont="1" applyBorder="1" applyAlignment="1">
      <alignment horizontal="left" wrapText="1"/>
    </xf>
    <xf numFmtId="0" fontId="5" fillId="3" borderId="5" xfId="0" applyFont="1" applyFill="1" applyBorder="1" applyAlignment="1">
      <alignment horizontal="left" wrapText="1"/>
    </xf>
    <xf numFmtId="0" fontId="6" fillId="0" borderId="7" xfId="0" applyFont="1" applyBorder="1" applyAlignment="1">
      <alignment horizontal="left" wrapText="1"/>
    </xf>
    <xf numFmtId="0" fontId="6" fillId="0" borderId="4" xfId="0" applyFont="1" applyBorder="1" applyAlignment="1">
      <alignment horizontal="left" wrapText="1"/>
    </xf>
    <xf numFmtId="0" fontId="6" fillId="5" borderId="5" xfId="0" applyFont="1" applyFill="1" applyBorder="1" applyAlignment="1">
      <alignment horizontal="left"/>
    </xf>
    <xf numFmtId="0" fontId="6" fillId="3" borderId="5" xfId="0" applyFont="1" applyFill="1" applyBorder="1" applyAlignment="1">
      <alignment horizontal="left" wrapText="1"/>
    </xf>
    <xf numFmtId="0" fontId="6" fillId="5" borderId="13" xfId="0" applyFont="1" applyFill="1" applyBorder="1" applyAlignment="1">
      <alignment horizontal="left"/>
    </xf>
    <xf numFmtId="0" fontId="12" fillId="3" borderId="6" xfId="0" applyFont="1" applyFill="1" applyBorder="1" applyAlignment="1">
      <alignment horizontal="left" wrapText="1"/>
    </xf>
    <xf numFmtId="0" fontId="12" fillId="3" borderId="0" xfId="0" applyFont="1" applyFill="1" applyAlignment="1">
      <alignment horizontal="left" wrapText="1"/>
    </xf>
    <xf numFmtId="0" fontId="6" fillId="0" borderId="6" xfId="0" applyFont="1" applyBorder="1" applyAlignment="1">
      <alignment horizontal="left"/>
    </xf>
    <xf numFmtId="0" fontId="12" fillId="0" borderId="5" xfId="0" quotePrefix="1" applyFont="1" applyBorder="1" applyAlignment="1">
      <alignment horizontal="left" wrapText="1"/>
    </xf>
    <xf numFmtId="0" fontId="12" fillId="0" borderId="0" xfId="0" applyFont="1" applyAlignment="1">
      <alignment horizontal="left" wrapText="1"/>
    </xf>
    <xf numFmtId="0" fontId="18" fillId="0" borderId="0" xfId="0" applyFont="1" applyAlignment="1">
      <alignment horizontal="left" wrapText="1"/>
    </xf>
    <xf numFmtId="0" fontId="12" fillId="5" borderId="13" xfId="0" applyFont="1" applyFill="1" applyBorder="1" applyAlignment="1">
      <alignment horizontal="left" wrapText="1"/>
    </xf>
    <xf numFmtId="0" fontId="7" fillId="5" borderId="5" xfId="0" applyFont="1" applyFill="1" applyBorder="1" applyAlignment="1">
      <alignment horizontal="center"/>
    </xf>
    <xf numFmtId="3" fontId="5" fillId="3" borderId="5" xfId="0" applyNumberFormat="1" applyFont="1" applyFill="1" applyBorder="1" applyAlignment="1">
      <alignment horizontal="center"/>
    </xf>
    <xf numFmtId="0" fontId="6" fillId="3" borderId="5" xfId="0" applyFont="1" applyFill="1" applyBorder="1" applyAlignment="1">
      <alignment horizontal="center" vertical="top" wrapText="1"/>
    </xf>
    <xf numFmtId="14" fontId="6" fillId="3" borderId="5" xfId="0" applyNumberFormat="1" applyFont="1" applyFill="1" applyBorder="1" applyAlignment="1">
      <alignment horizontal="center" vertical="top" wrapText="1"/>
    </xf>
    <xf numFmtId="4" fontId="6" fillId="3" borderId="5" xfId="0" applyNumberFormat="1" applyFont="1" applyFill="1" applyBorder="1" applyAlignment="1">
      <alignment horizontal="right" vertical="center"/>
    </xf>
    <xf numFmtId="4" fontId="23" fillId="3" borderId="0" xfId="0" applyNumberFormat="1" applyFont="1" applyFill="1"/>
    <xf numFmtId="2" fontId="6" fillId="3" borderId="5" xfId="0" applyNumberFormat="1" applyFont="1" applyFill="1" applyBorder="1" applyAlignment="1">
      <alignment horizontal="center" vertical="center"/>
    </xf>
    <xf numFmtId="16" fontId="6" fillId="3" borderId="5" xfId="0" applyNumberFormat="1" applyFont="1" applyFill="1" applyBorder="1" applyAlignment="1">
      <alignment horizontal="center" vertical="center"/>
    </xf>
    <xf numFmtId="0" fontId="6" fillId="3" borderId="5" xfId="0" applyFont="1" applyFill="1" applyBorder="1" applyAlignment="1">
      <alignment horizontal="left"/>
    </xf>
    <xf numFmtId="4" fontId="12" fillId="3" borderId="5" xfId="0" applyNumberFormat="1" applyFont="1" applyFill="1" applyBorder="1" applyAlignment="1">
      <alignment horizontal="right"/>
    </xf>
    <xf numFmtId="0" fontId="6" fillId="5" borderId="0" xfId="0" applyFont="1" applyFill="1"/>
    <xf numFmtId="0" fontId="7" fillId="5" borderId="0" xfId="0" applyFont="1" applyFill="1" applyAlignment="1">
      <alignment horizontal="center"/>
    </xf>
    <xf numFmtId="0" fontId="6" fillId="5" borderId="0" xfId="0" applyFont="1" applyFill="1" applyAlignment="1">
      <alignment horizontal="left"/>
    </xf>
    <xf numFmtId="0" fontId="6" fillId="5" borderId="0" xfId="0" applyFont="1" applyFill="1" applyAlignment="1">
      <alignment horizontal="center"/>
    </xf>
    <xf numFmtId="0" fontId="24" fillId="0" borderId="0" xfId="0" applyFont="1" applyAlignment="1">
      <alignment wrapText="1"/>
    </xf>
    <xf numFmtId="0" fontId="21" fillId="3" borderId="6" xfId="0" applyFont="1" applyFill="1" applyBorder="1"/>
    <xf numFmtId="4" fontId="21" fillId="3" borderId="4" xfId="0" applyNumberFormat="1" applyFont="1" applyFill="1" applyBorder="1" applyAlignment="1">
      <alignment horizontal="right"/>
    </xf>
    <xf numFmtId="4" fontId="21" fillId="3" borderId="4" xfId="1" applyNumberFormat="1" applyFont="1" applyFill="1" applyBorder="1" applyAlignment="1">
      <alignment horizontal="center"/>
    </xf>
    <xf numFmtId="14" fontId="21" fillId="3" borderId="4" xfId="0" applyNumberFormat="1" applyFont="1" applyFill="1" applyBorder="1" applyAlignment="1">
      <alignment horizontal="center"/>
    </xf>
    <xf numFmtId="0" fontId="21" fillId="3" borderId="4" xfId="0" applyFont="1" applyFill="1" applyBorder="1"/>
    <xf numFmtId="4" fontId="5" fillId="8" borderId="5" xfId="1" applyNumberFormat="1" applyFont="1" applyFill="1" applyBorder="1" applyAlignment="1">
      <alignment horizontal="center"/>
    </xf>
    <xf numFmtId="14" fontId="5" fillId="8" borderId="5" xfId="0" applyNumberFormat="1" applyFont="1" applyFill="1" applyBorder="1" applyAlignment="1">
      <alignment horizontal="center"/>
    </xf>
    <xf numFmtId="4" fontId="5" fillId="8" borderId="5" xfId="0" applyNumberFormat="1" applyFont="1" applyFill="1" applyBorder="1" applyAlignment="1">
      <alignment horizontal="right"/>
    </xf>
    <xf numFmtId="0" fontId="5" fillId="8" borderId="5" xfId="0" applyFont="1" applyFill="1" applyBorder="1" applyAlignment="1">
      <alignment horizontal="center"/>
    </xf>
    <xf numFmtId="0" fontId="26" fillId="0" borderId="0" xfId="0" applyFont="1"/>
    <xf numFmtId="0" fontId="26" fillId="0" borderId="0" xfId="0" applyFont="1" applyAlignment="1">
      <alignment horizontal="center"/>
    </xf>
    <xf numFmtId="4" fontId="12" fillId="3" borderId="0" xfId="0" applyNumberFormat="1" applyFont="1" applyFill="1" applyAlignment="1">
      <alignment horizontal="right"/>
    </xf>
    <xf numFmtId="0" fontId="27" fillId="3" borderId="0" xfId="0" applyFont="1" applyFill="1"/>
    <xf numFmtId="0" fontId="3" fillId="0" borderId="0" xfId="0" applyFont="1" applyAlignment="1">
      <alignment horizontal="center"/>
    </xf>
    <xf numFmtId="0" fontId="26" fillId="3" borderId="0" xfId="0" applyFont="1" applyFill="1"/>
    <xf numFmtId="4" fontId="5" fillId="3" borderId="6" xfId="2" applyNumberFormat="1" applyFont="1" applyFill="1" applyBorder="1" applyAlignment="1">
      <alignment horizontal="center" vertical="top" wrapText="1"/>
    </xf>
    <xf numFmtId="14" fontId="5" fillId="3" borderId="6" xfId="0" applyNumberFormat="1" applyFont="1" applyFill="1" applyBorder="1" applyAlignment="1">
      <alignment horizontal="center" vertical="top" wrapText="1"/>
    </xf>
    <xf numFmtId="4" fontId="5" fillId="3" borderId="4" xfId="2" applyNumberFormat="1" applyFont="1" applyFill="1" applyBorder="1" applyAlignment="1">
      <alignment horizontal="center" vertical="top" wrapText="1"/>
    </xf>
    <xf numFmtId="14" fontId="5" fillId="3" borderId="4" xfId="0" applyNumberFormat="1" applyFont="1" applyFill="1" applyBorder="1" applyAlignment="1">
      <alignment horizontal="center" vertical="top" wrapText="1"/>
    </xf>
    <xf numFmtId="0" fontId="23" fillId="0" borderId="0" xfId="0" applyFont="1"/>
    <xf numFmtId="165" fontId="5" fillId="3" borderId="4" xfId="2" applyFont="1" applyFill="1" applyBorder="1" applyAlignment="1">
      <alignment horizontal="center"/>
    </xf>
    <xf numFmtId="166" fontId="5" fillId="3" borderId="5" xfId="1" applyNumberFormat="1" applyFont="1" applyFill="1" applyBorder="1"/>
    <xf numFmtId="4" fontId="5" fillId="3" borderId="7" xfId="1" applyNumberFormat="1" applyFont="1" applyFill="1" applyBorder="1" applyAlignment="1">
      <alignment horizontal="right"/>
    </xf>
    <xf numFmtId="0" fontId="5" fillId="3" borderId="7" xfId="0" applyFont="1" applyFill="1" applyBorder="1" applyAlignment="1">
      <alignment horizontal="center"/>
    </xf>
    <xf numFmtId="0" fontId="5" fillId="3" borderId="7" xfId="0" applyFont="1" applyFill="1" applyBorder="1" applyAlignment="1">
      <alignment horizontal="center" wrapText="1"/>
    </xf>
    <xf numFmtId="3" fontId="6" fillId="3" borderId="5" xfId="0" applyNumberFormat="1" applyFont="1" applyFill="1" applyBorder="1" applyAlignment="1">
      <alignment horizontal="center" vertical="center"/>
    </xf>
    <xf numFmtId="164" fontId="5" fillId="3" borderId="0" xfId="1" applyFont="1" applyFill="1" applyAlignment="1">
      <alignment horizontal="center"/>
    </xf>
    <xf numFmtId="4" fontId="6" fillId="3" borderId="4" xfId="0" applyNumberFormat="1" applyFont="1" applyFill="1" applyBorder="1" applyAlignment="1">
      <alignment horizontal="center"/>
    </xf>
    <xf numFmtId="14" fontId="5" fillId="3" borderId="4" xfId="0" applyNumberFormat="1" applyFont="1" applyFill="1" applyBorder="1" applyAlignment="1">
      <alignment horizontal="center"/>
    </xf>
    <xf numFmtId="4" fontId="5" fillId="3" borderId="4" xfId="0" applyNumberFormat="1" applyFont="1" applyFill="1" applyBorder="1" applyAlignment="1">
      <alignment horizontal="center" wrapText="1"/>
    </xf>
    <xf numFmtId="14" fontId="5" fillId="3" borderId="4" xfId="0" applyNumberFormat="1" applyFont="1" applyFill="1" applyBorder="1" applyAlignment="1">
      <alignment horizontal="center" wrapText="1"/>
    </xf>
    <xf numFmtId="4" fontId="5" fillId="3" borderId="4" xfId="0" applyNumberFormat="1" applyFont="1" applyFill="1" applyBorder="1" applyAlignment="1">
      <alignment horizontal="center"/>
    </xf>
    <xf numFmtId="3"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xf>
    <xf numFmtId="4" fontId="5" fillId="3" borderId="6" xfId="0" applyNumberFormat="1" applyFont="1" applyFill="1" applyBorder="1" applyAlignment="1">
      <alignment horizontal="center" wrapText="1"/>
    </xf>
    <xf numFmtId="14" fontId="5" fillId="3" borderId="6" xfId="0" applyNumberFormat="1" applyFont="1" applyFill="1" applyBorder="1" applyAlignment="1">
      <alignment horizontal="center" wrapText="1"/>
    </xf>
    <xf numFmtId="4" fontId="5" fillId="3" borderId="6" xfId="0" applyNumberFormat="1" applyFont="1" applyFill="1" applyBorder="1" applyAlignment="1">
      <alignment horizontal="center"/>
    </xf>
    <xf numFmtId="4" fontId="5" fillId="3" borderId="0" xfId="0" applyNumberFormat="1" applyFont="1" applyFill="1" applyAlignment="1">
      <alignment horizontal="center" wrapText="1"/>
    </xf>
    <xf numFmtId="4" fontId="5" fillId="3" borderId="0" xfId="0" applyNumberFormat="1" applyFont="1" applyFill="1" applyAlignment="1">
      <alignment horizontal="center"/>
    </xf>
    <xf numFmtId="4" fontId="5" fillId="3" borderId="5" xfId="0" applyNumberFormat="1" applyFont="1" applyFill="1" applyBorder="1" applyAlignment="1">
      <alignment horizontal="right" vertical="center"/>
    </xf>
    <xf numFmtId="4" fontId="5" fillId="3" borderId="0" xfId="0" applyNumberFormat="1" applyFont="1" applyFill="1" applyAlignment="1">
      <alignment horizontal="center" vertical="center" wrapText="1"/>
    </xf>
    <xf numFmtId="4" fontId="5" fillId="3" borderId="0" xfId="0" applyNumberFormat="1" applyFont="1" applyFill="1" applyAlignment="1">
      <alignment horizontal="center" vertical="center"/>
    </xf>
    <xf numFmtId="4" fontId="5" fillId="3" borderId="0" xfId="0" applyNumberFormat="1" applyFont="1" applyFill="1" applyAlignment="1">
      <alignment horizontal="right" wrapText="1"/>
    </xf>
    <xf numFmtId="14" fontId="5" fillId="3" borderId="5" xfId="0" applyNumberFormat="1" applyFont="1" applyFill="1" applyBorder="1" applyAlignment="1">
      <alignment horizontal="right" wrapText="1"/>
    </xf>
    <xf numFmtId="0" fontId="5" fillId="3" borderId="6" xfId="0" applyFont="1" applyFill="1" applyBorder="1" applyAlignment="1">
      <alignment horizontal="center"/>
    </xf>
    <xf numFmtId="0" fontId="19" fillId="3" borderId="5" xfId="0" applyFont="1" applyFill="1" applyBorder="1" applyAlignment="1">
      <alignment horizontal="center" wrapText="1"/>
    </xf>
    <xf numFmtId="4" fontId="6" fillId="3" borderId="4" xfId="0"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4" fontId="5" fillId="3" borderId="5" xfId="0" applyNumberFormat="1" applyFont="1" applyFill="1" applyBorder="1" applyAlignment="1">
      <alignment horizontal="center" vertical="top" wrapText="1"/>
    </xf>
    <xf numFmtId="17" fontId="6" fillId="3" borderId="5" xfId="0" applyNumberFormat="1" applyFont="1" applyFill="1" applyBorder="1" applyAlignment="1">
      <alignment horizontal="center" vertical="center"/>
    </xf>
    <xf numFmtId="0" fontId="5" fillId="3" borderId="5" xfId="0" applyFont="1" applyFill="1" applyBorder="1" applyAlignment="1">
      <alignment horizontal="right"/>
    </xf>
    <xf numFmtId="4" fontId="5" fillId="3" borderId="5" xfId="0" applyNumberFormat="1" applyFont="1" applyFill="1" applyBorder="1" applyAlignment="1">
      <alignment horizontal="right" vertical="center" wrapText="1"/>
    </xf>
    <xf numFmtId="4" fontId="5" fillId="3" borderId="6" xfId="0" applyNumberFormat="1" applyFont="1" applyFill="1" applyBorder="1" applyAlignment="1">
      <alignment horizontal="right" vertical="center"/>
    </xf>
    <xf numFmtId="4" fontId="5" fillId="3" borderId="6" xfId="1"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5" fillId="3" borderId="5" xfId="0" applyFont="1" applyFill="1" applyBorder="1" applyAlignment="1">
      <alignment horizontal="right" vertical="top" wrapText="1"/>
    </xf>
    <xf numFmtId="4" fontId="5" fillId="3" borderId="11" xfId="0" applyNumberFormat="1" applyFont="1" applyFill="1" applyBorder="1" applyAlignment="1">
      <alignment horizontal="right" vertical="center"/>
    </xf>
    <xf numFmtId="0" fontId="6" fillId="3" borderId="5" xfId="0" applyFont="1" applyFill="1" applyBorder="1" applyAlignment="1">
      <alignment vertical="center" wrapText="1"/>
    </xf>
    <xf numFmtId="0" fontId="6" fillId="3" borderId="0" xfId="0" applyFont="1" applyFill="1" applyAlignment="1">
      <alignment horizontal="center"/>
    </xf>
    <xf numFmtId="0" fontId="24" fillId="3" borderId="5" xfId="0" applyFont="1" applyFill="1" applyBorder="1" applyAlignment="1">
      <alignment horizontal="center" wrapText="1"/>
    </xf>
    <xf numFmtId="0" fontId="6" fillId="3" borderId="6" xfId="0" applyFont="1" applyFill="1" applyBorder="1" applyAlignment="1">
      <alignment horizontal="center"/>
    </xf>
    <xf numFmtId="0" fontId="23" fillId="3" borderId="0" xfId="0" applyFont="1" applyFill="1"/>
    <xf numFmtId="0" fontId="5" fillId="3" borderId="5" xfId="0" applyFont="1" applyFill="1" applyBorder="1" applyAlignment="1">
      <alignment vertical="center"/>
    </xf>
    <xf numFmtId="1" fontId="12" fillId="3" borderId="5" xfId="0" applyNumberFormat="1" applyFont="1" applyFill="1" applyBorder="1" applyAlignment="1">
      <alignment horizontal="right" vertical="top" wrapText="1"/>
    </xf>
    <xf numFmtId="0" fontId="12" fillId="3" borderId="5" xfId="0" applyFont="1" applyFill="1" applyBorder="1" applyAlignment="1">
      <alignment horizontal="right" vertical="top" wrapText="1"/>
    </xf>
    <xf numFmtId="1" fontId="12" fillId="3" borderId="5" xfId="0" applyNumberFormat="1" applyFont="1" applyFill="1" applyBorder="1" applyAlignment="1">
      <alignment horizontal="right" wrapText="1"/>
    </xf>
    <xf numFmtId="4" fontId="5" fillId="3" borderId="5" xfId="0" applyNumberFormat="1" applyFont="1" applyFill="1" applyBorder="1" applyAlignment="1">
      <alignment horizontal="right" vertical="top"/>
    </xf>
    <xf numFmtId="0" fontId="5" fillId="3" borderId="5" xfId="0" applyFont="1" applyFill="1" applyBorder="1" applyAlignment="1">
      <alignment vertical="top"/>
    </xf>
    <xf numFmtId="0" fontId="5" fillId="3" borderId="5" xfId="0" applyFont="1" applyFill="1" applyBorder="1" applyAlignment="1">
      <alignment horizontal="center" vertical="top"/>
    </xf>
    <xf numFmtId="4" fontId="5" fillId="3" borderId="5" xfId="0" applyNumberFormat="1" applyFont="1" applyFill="1" applyBorder="1" applyAlignment="1">
      <alignment horizontal="center" vertical="top"/>
    </xf>
    <xf numFmtId="0" fontId="6" fillId="3" borderId="5" xfId="0" applyFont="1" applyFill="1" applyBorder="1" applyAlignment="1">
      <alignment vertical="center"/>
    </xf>
    <xf numFmtId="0" fontId="6" fillId="3" borderId="17" xfId="0" applyFont="1" applyFill="1" applyBorder="1" applyAlignment="1">
      <alignment horizontal="center"/>
    </xf>
    <xf numFmtId="0" fontId="6" fillId="3" borderId="15"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18" xfId="0" applyFont="1" applyFill="1" applyBorder="1" applyAlignment="1">
      <alignment horizontal="center"/>
    </xf>
    <xf numFmtId="0" fontId="6" fillId="3" borderId="16" xfId="0" applyFont="1" applyFill="1" applyBorder="1" applyAlignment="1">
      <alignment horizontal="center"/>
    </xf>
    <xf numFmtId="165" fontId="12" fillId="3" borderId="5" xfId="1" applyNumberFormat="1" applyFont="1" applyFill="1" applyBorder="1"/>
    <xf numFmtId="0" fontId="24" fillId="3" borderId="5" xfId="0" applyFont="1" applyFill="1" applyBorder="1" applyAlignment="1">
      <alignment horizontal="center"/>
    </xf>
    <xf numFmtId="4" fontId="12" fillId="3" borderId="5" xfId="0" applyNumberFormat="1" applyFont="1" applyFill="1" applyBorder="1" applyAlignment="1">
      <alignment horizontal="left"/>
    </xf>
    <xf numFmtId="4" fontId="12" fillId="3" borderId="5" xfId="0" applyNumberFormat="1" applyFont="1" applyFill="1" applyBorder="1" applyAlignment="1">
      <alignment horizontal="right" wrapText="1"/>
    </xf>
    <xf numFmtId="0" fontId="23" fillId="3" borderId="5" xfId="0" applyFont="1" applyFill="1" applyBorder="1" applyAlignment="1">
      <alignment wrapText="1"/>
    </xf>
    <xf numFmtId="0" fontId="28" fillId="3" borderId="5" xfId="0" applyFont="1" applyFill="1" applyBorder="1" applyAlignment="1">
      <alignment wrapText="1"/>
    </xf>
    <xf numFmtId="4" fontId="12" fillId="0" borderId="5" xfId="0" applyNumberFormat="1" applyFont="1" applyBorder="1" applyAlignment="1">
      <alignment horizontal="right" wrapText="1"/>
    </xf>
    <xf numFmtId="165" fontId="12" fillId="0" borderId="5" xfId="1" applyNumberFormat="1" applyFont="1" applyBorder="1"/>
    <xf numFmtId="4" fontId="12" fillId="0" borderId="5" xfId="0" applyNumberFormat="1" applyFont="1" applyBorder="1" applyAlignment="1">
      <alignment horizontal="right"/>
    </xf>
    <xf numFmtId="4" fontId="13" fillId="3" borderId="5" xfId="0" applyNumberFormat="1" applyFont="1" applyFill="1" applyBorder="1" applyAlignment="1">
      <alignment horizontal="right"/>
    </xf>
    <xf numFmtId="4" fontId="8" fillId="3" borderId="5" xfId="0" applyNumberFormat="1" applyFont="1" applyFill="1" applyBorder="1" applyAlignment="1">
      <alignment horizontal="right"/>
    </xf>
    <xf numFmtId="165" fontId="8" fillId="0" borderId="5" xfId="1" applyNumberFormat="1" applyFont="1" applyBorder="1" applyAlignment="1">
      <alignment horizontal="right"/>
    </xf>
    <xf numFmtId="0" fontId="30" fillId="3" borderId="5" xfId="0" applyFont="1" applyFill="1" applyBorder="1" applyAlignment="1">
      <alignment horizontal="center" vertical="top" wrapText="1"/>
    </xf>
    <xf numFmtId="0" fontId="30" fillId="3" borderId="5" xfId="0" applyFont="1" applyFill="1" applyBorder="1" applyAlignment="1">
      <alignment horizontal="center"/>
    </xf>
    <xf numFmtId="1" fontId="29" fillId="0" borderId="5" xfId="0" applyNumberFormat="1" applyFont="1" applyBorder="1" applyAlignment="1">
      <alignment horizontal="right" vertical="top" wrapText="1"/>
    </xf>
    <xf numFmtId="0" fontId="31" fillId="3" borderId="5" xfId="0" applyFont="1" applyFill="1" applyBorder="1" applyAlignment="1">
      <alignment horizontal="center" wrapText="1"/>
    </xf>
    <xf numFmtId="0" fontId="3" fillId="3" borderId="5" xfId="0" applyFont="1" applyFill="1" applyBorder="1" applyAlignment="1">
      <alignment horizontal="left" wrapText="1"/>
    </xf>
    <xf numFmtId="0" fontId="3" fillId="3" borderId="5" xfId="0" applyFont="1" applyFill="1" applyBorder="1" applyAlignment="1">
      <alignment horizontal="center"/>
    </xf>
    <xf numFmtId="0" fontId="3" fillId="3" borderId="5" xfId="0" applyFont="1" applyFill="1" applyBorder="1" applyAlignment="1">
      <alignment wrapText="1"/>
    </xf>
    <xf numFmtId="4" fontId="6" fillId="3" borderId="5" xfId="1" applyNumberFormat="1" applyFont="1" applyFill="1" applyBorder="1" applyAlignment="1">
      <alignment horizontal="center" wrapText="1"/>
    </xf>
    <xf numFmtId="44" fontId="6" fillId="3" borderId="5" xfId="0" applyNumberFormat="1" applyFont="1" applyFill="1" applyBorder="1" applyAlignment="1">
      <alignment horizontal="center"/>
    </xf>
    <xf numFmtId="44" fontId="6" fillId="3" borderId="5" xfId="0" applyNumberFormat="1" applyFont="1" applyFill="1" applyBorder="1" applyAlignment="1">
      <alignment horizontal="center" wrapText="1"/>
    </xf>
    <xf numFmtId="4" fontId="6" fillId="3" borderId="5" xfId="0" applyNumberFormat="1" applyFont="1" applyFill="1" applyBorder="1" applyAlignment="1">
      <alignment horizontal="center" vertical="top" wrapText="1"/>
    </xf>
    <xf numFmtId="4" fontId="6" fillId="3" borderId="5" xfId="0" applyNumberFormat="1" applyFont="1" applyFill="1" applyBorder="1" applyAlignment="1">
      <alignment horizontal="center" vertical="top"/>
    </xf>
    <xf numFmtId="0" fontId="30" fillId="0" borderId="5" xfId="0" applyFont="1" applyBorder="1" applyAlignment="1">
      <alignment horizontal="center" wrapText="1"/>
    </xf>
    <xf numFmtId="4" fontId="5" fillId="0" borderId="5" xfId="5" applyNumberFormat="1" applyFont="1" applyFill="1" applyBorder="1" applyAlignment="1">
      <alignment horizontal="center"/>
    </xf>
    <xf numFmtId="0" fontId="5" fillId="3" borderId="5" xfId="0" applyFont="1" applyFill="1" applyBorder="1" applyAlignment="1">
      <alignment horizontal="right" wrapText="1"/>
    </xf>
    <xf numFmtId="0" fontId="7" fillId="0" borderId="0" xfId="0" applyFont="1" applyAlignment="1">
      <alignment wrapText="1"/>
    </xf>
    <xf numFmtId="0" fontId="7" fillId="0" borderId="0" xfId="0" applyFont="1"/>
    <xf numFmtId="0" fontId="6" fillId="0" borderId="0" xfId="0" applyFont="1" applyAlignment="1">
      <alignment horizontal="center" wrapText="1"/>
    </xf>
    <xf numFmtId="0" fontId="6" fillId="0" borderId="0" xfId="0" applyFont="1" applyAlignment="1">
      <alignment horizontal="center"/>
    </xf>
    <xf numFmtId="0" fontId="6" fillId="0" borderId="0" xfId="0" applyFont="1"/>
    <xf numFmtId="0" fontId="16" fillId="0" borderId="0" xfId="0" applyFont="1" applyAlignment="1">
      <alignment horizontal="center"/>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8" fillId="4" borderId="2" xfId="0" applyFont="1" applyFill="1" applyBorder="1" applyAlignment="1">
      <alignment horizontal="center" wrapText="1"/>
    </xf>
    <xf numFmtId="0" fontId="8" fillId="4" borderId="7" xfId="0" applyFont="1" applyFill="1" applyBorder="1" applyAlignment="1">
      <alignment horizontal="center" wrapText="1"/>
    </xf>
    <xf numFmtId="0" fontId="5" fillId="2" borderId="2" xfId="0" applyFont="1" applyFill="1" applyBorder="1" applyAlignment="1">
      <alignment horizontal="left" wrapText="1"/>
    </xf>
    <xf numFmtId="0" fontId="5" fillId="2" borderId="7" xfId="0" applyFont="1" applyFill="1" applyBorder="1" applyAlignment="1">
      <alignment horizontal="left" wrapText="1"/>
    </xf>
    <xf numFmtId="0" fontId="5" fillId="2" borderId="8" xfId="0" applyFont="1" applyFill="1" applyBorder="1" applyAlignment="1">
      <alignment horizontal="center" wrapText="1"/>
    </xf>
    <xf numFmtId="0" fontId="5" fillId="2" borderId="3" xfId="0" applyFont="1" applyFill="1" applyBorder="1" applyAlignment="1">
      <alignment horizontal="center" wrapText="1"/>
    </xf>
    <xf numFmtId="4" fontId="5" fillId="4" borderId="2" xfId="2" applyNumberFormat="1" applyFont="1" applyFill="1" applyBorder="1" applyAlignment="1">
      <alignment horizontal="right" wrapText="1"/>
    </xf>
    <xf numFmtId="4" fontId="5" fillId="4" borderId="7" xfId="2" applyNumberFormat="1" applyFont="1" applyFill="1" applyBorder="1" applyAlignment="1">
      <alignment horizontal="right" wrapText="1"/>
    </xf>
    <xf numFmtId="0" fontId="5" fillId="4" borderId="2" xfId="0" applyFont="1" applyFill="1" applyBorder="1" applyAlignment="1">
      <alignment horizontal="center" wrapText="1"/>
    </xf>
    <xf numFmtId="0" fontId="5" fillId="4" borderId="7" xfId="0" applyFont="1" applyFill="1" applyBorder="1" applyAlignment="1">
      <alignment horizontal="center" wrapText="1"/>
    </xf>
    <xf numFmtId="0" fontId="25" fillId="0" borderId="0" xfId="0" applyFont="1" applyAlignment="1">
      <alignment wrapText="1"/>
    </xf>
    <xf numFmtId="0" fontId="25" fillId="0" borderId="0" xfId="0" applyFont="1"/>
    <xf numFmtId="0" fontId="3" fillId="0" borderId="0" xfId="0" applyFont="1"/>
    <xf numFmtId="0" fontId="3" fillId="0" borderId="0" xfId="0" applyFont="1" applyAlignment="1">
      <alignment horizontal="center"/>
    </xf>
  </cellXfs>
  <cellStyles count="9">
    <cellStyle name="Comma" xfId="1" builtinId="3"/>
    <cellStyle name="Comma 2" xfId="5" xr:uid="{00000000-0005-0000-0000-000001000000}"/>
    <cellStyle name="Good" xfId="6" builtinId="26"/>
    <cellStyle name="Normal" xfId="0" builtinId="0"/>
    <cellStyle name="Normal 2" xfId="3" xr:uid="{00000000-0005-0000-0000-000004000000}"/>
    <cellStyle name="Normal 3" xfId="4" xr:uid="{00000000-0005-0000-0000-000005000000}"/>
    <cellStyle name="Normal 3 2" xfId="8" xr:uid="{00000000-0005-0000-0000-000006000000}"/>
    <cellStyle name="Normal 4" xfId="7" xr:uid="{00000000-0005-0000-0000-000007000000}"/>
    <cellStyle name="Virgulă" xfId="2"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80"/>
  <sheetViews>
    <sheetView topLeftCell="A529" zoomScale="98" zoomScaleNormal="98" workbookViewId="0">
      <selection activeCell="Y531" sqref="Y531"/>
    </sheetView>
  </sheetViews>
  <sheetFormatPr defaultRowHeight="15" x14ac:dyDescent="0.25"/>
  <cols>
    <col min="1" max="1" width="5.140625" style="18" customWidth="1"/>
    <col min="2" max="2" width="9.140625" style="18"/>
    <col min="3" max="3" width="9.140625" style="210"/>
    <col min="4" max="4" width="23" style="224" customWidth="1"/>
    <col min="5" max="5" width="8.42578125" style="18" customWidth="1"/>
    <col min="6" max="6" width="6" style="17" customWidth="1"/>
    <col min="7" max="7" width="13.5703125" style="18" customWidth="1"/>
    <col min="8" max="8" width="9.140625" style="18"/>
    <col min="9" max="9" width="11.42578125" style="124" customWidth="1"/>
    <col min="10" max="10" width="8.5703125" style="18" customWidth="1"/>
    <col min="11" max="12" width="10.42578125" style="17" bestFit="1" customWidth="1"/>
    <col min="13" max="13" width="10.140625" style="17" bestFit="1" customWidth="1"/>
    <col min="14" max="14" width="11.5703125" style="17" customWidth="1"/>
    <col min="15" max="15" width="9.85546875" style="17" customWidth="1"/>
    <col min="16" max="16" width="12.140625" style="17" customWidth="1"/>
    <col min="17" max="17" width="10.42578125" style="17" customWidth="1"/>
  </cols>
  <sheetData>
    <row r="1" spans="1:17" ht="46.5" customHeight="1" x14ac:dyDescent="0.25">
      <c r="A1" s="16"/>
      <c r="B1" s="358" t="s">
        <v>2097</v>
      </c>
      <c r="C1" s="359"/>
      <c r="D1" s="359"/>
      <c r="E1" s="17"/>
      <c r="I1" s="19"/>
      <c r="J1" s="20"/>
      <c r="N1" s="360" t="s">
        <v>1588</v>
      </c>
      <c r="O1" s="361"/>
    </row>
    <row r="2" spans="1:17" x14ac:dyDescent="0.25">
      <c r="A2" s="16"/>
      <c r="D2" s="362" t="s">
        <v>1155</v>
      </c>
      <c r="E2" s="362"/>
      <c r="F2" s="362"/>
      <c r="G2" s="362"/>
      <c r="H2" s="362"/>
      <c r="I2" s="362"/>
      <c r="J2" s="362"/>
      <c r="K2" s="362"/>
      <c r="L2" s="362"/>
    </row>
    <row r="3" spans="1:17" x14ac:dyDescent="0.25">
      <c r="A3" s="16"/>
      <c r="E3" s="363" t="s">
        <v>2629</v>
      </c>
      <c r="F3" s="363"/>
      <c r="G3" s="363"/>
      <c r="H3" s="363"/>
      <c r="I3" s="363"/>
      <c r="J3" s="363"/>
      <c r="K3" s="363"/>
      <c r="L3" s="363"/>
      <c r="M3" s="363"/>
      <c r="N3" s="363"/>
    </row>
    <row r="4" spans="1:17" ht="15.75" thickBot="1" x14ac:dyDescent="0.3">
      <c r="A4" s="16"/>
      <c r="E4" s="17"/>
      <c r="I4" s="19"/>
      <c r="J4" s="20"/>
    </row>
    <row r="5" spans="1:17" ht="36" customHeight="1" x14ac:dyDescent="0.25">
      <c r="A5" s="364"/>
      <c r="B5" s="366" t="s">
        <v>35</v>
      </c>
      <c r="C5" s="368" t="s">
        <v>1147</v>
      </c>
      <c r="D5" s="370" t="s">
        <v>33</v>
      </c>
      <c r="E5" s="366" t="s">
        <v>22</v>
      </c>
      <c r="F5" s="366" t="s">
        <v>23</v>
      </c>
      <c r="G5" s="366" t="s">
        <v>24</v>
      </c>
      <c r="H5" s="366" t="s">
        <v>25</v>
      </c>
      <c r="I5" s="374" t="s">
        <v>39</v>
      </c>
      <c r="J5" s="376" t="s">
        <v>26</v>
      </c>
      <c r="K5" s="366" t="s">
        <v>27</v>
      </c>
      <c r="L5" s="366" t="s">
        <v>28</v>
      </c>
      <c r="M5" s="366" t="s">
        <v>29</v>
      </c>
      <c r="N5" s="372" t="s">
        <v>40</v>
      </c>
      <c r="O5" s="373"/>
      <c r="P5" s="366" t="s">
        <v>32</v>
      </c>
      <c r="Q5" s="366" t="s">
        <v>34</v>
      </c>
    </row>
    <row r="6" spans="1:17" ht="99.75" customHeight="1" x14ac:dyDescent="0.25">
      <c r="A6" s="365"/>
      <c r="B6" s="367"/>
      <c r="C6" s="369"/>
      <c r="D6" s="371"/>
      <c r="E6" s="367"/>
      <c r="F6" s="367"/>
      <c r="G6" s="367"/>
      <c r="H6" s="367"/>
      <c r="I6" s="375"/>
      <c r="J6" s="377"/>
      <c r="K6" s="367"/>
      <c r="L6" s="367"/>
      <c r="M6" s="367"/>
      <c r="N6" s="50" t="s">
        <v>30</v>
      </c>
      <c r="O6" s="50" t="s">
        <v>31</v>
      </c>
      <c r="P6" s="367"/>
      <c r="Q6" s="367"/>
    </row>
    <row r="7" spans="1:17" ht="48.75" x14ac:dyDescent="0.25">
      <c r="A7" s="45">
        <v>1</v>
      </c>
      <c r="B7" s="29" t="s">
        <v>37</v>
      </c>
      <c r="C7" s="199" t="s">
        <v>6</v>
      </c>
      <c r="D7" s="225" t="s">
        <v>4</v>
      </c>
      <c r="E7" s="46" t="s">
        <v>5</v>
      </c>
      <c r="F7" s="46">
        <v>4</v>
      </c>
      <c r="G7" s="29" t="s">
        <v>7</v>
      </c>
      <c r="H7" s="27"/>
      <c r="I7" s="30">
        <v>84840</v>
      </c>
      <c r="J7" s="33" t="s">
        <v>38</v>
      </c>
      <c r="K7" s="46"/>
      <c r="L7" s="46"/>
      <c r="M7" s="46"/>
      <c r="N7" s="32"/>
      <c r="O7" s="32"/>
      <c r="P7" s="192"/>
      <c r="Q7" s="129" t="s">
        <v>1141</v>
      </c>
    </row>
    <row r="8" spans="1:17" ht="36.75" x14ac:dyDescent="0.25">
      <c r="A8" s="8">
        <v>2</v>
      </c>
      <c r="B8" s="13" t="s">
        <v>36</v>
      </c>
      <c r="C8" s="211" t="s">
        <v>2</v>
      </c>
      <c r="D8" s="101" t="s">
        <v>0</v>
      </c>
      <c r="E8" s="24" t="s">
        <v>1</v>
      </c>
      <c r="F8" s="4">
        <v>2</v>
      </c>
      <c r="G8" s="21" t="s">
        <v>3</v>
      </c>
      <c r="H8" s="1" t="s">
        <v>42</v>
      </c>
      <c r="I8" s="38">
        <v>631690.31999999995</v>
      </c>
      <c r="J8" s="25" t="s">
        <v>38</v>
      </c>
      <c r="K8" s="26">
        <v>42652</v>
      </c>
      <c r="L8" s="2" t="s">
        <v>42</v>
      </c>
      <c r="M8" s="2" t="s">
        <v>42</v>
      </c>
      <c r="N8" s="4" t="s">
        <v>211</v>
      </c>
      <c r="O8" s="2"/>
      <c r="P8" s="3">
        <v>40630</v>
      </c>
      <c r="Q8" s="4" t="s">
        <v>207</v>
      </c>
    </row>
    <row r="9" spans="1:17" ht="112.5" customHeight="1" x14ac:dyDescent="0.25">
      <c r="A9" s="45">
        <v>3</v>
      </c>
      <c r="B9" s="13" t="s">
        <v>37</v>
      </c>
      <c r="C9" s="198" t="s">
        <v>9</v>
      </c>
      <c r="D9" s="101" t="s">
        <v>8</v>
      </c>
      <c r="E9" s="24" t="s">
        <v>1</v>
      </c>
      <c r="F9" s="4">
        <v>6</v>
      </c>
      <c r="G9" s="21" t="s">
        <v>10</v>
      </c>
      <c r="H9" s="1" t="s">
        <v>42</v>
      </c>
      <c r="I9" s="22">
        <v>101930</v>
      </c>
      <c r="J9" s="25" t="s">
        <v>38</v>
      </c>
      <c r="K9" s="26">
        <v>42494</v>
      </c>
      <c r="L9" s="52">
        <v>43059</v>
      </c>
      <c r="M9" s="2" t="s">
        <v>42</v>
      </c>
      <c r="N9" s="3">
        <v>47305.71</v>
      </c>
      <c r="O9" s="2" t="s">
        <v>42</v>
      </c>
      <c r="P9" s="3">
        <v>47305.71</v>
      </c>
      <c r="Q9" s="4" t="s">
        <v>207</v>
      </c>
    </row>
    <row r="10" spans="1:17" ht="66.75" customHeight="1" x14ac:dyDescent="0.25">
      <c r="A10" s="8">
        <v>4</v>
      </c>
      <c r="B10" s="13" t="s">
        <v>37</v>
      </c>
      <c r="C10" s="198" t="s">
        <v>12</v>
      </c>
      <c r="D10" s="101" t="s">
        <v>11</v>
      </c>
      <c r="E10" s="24" t="s">
        <v>1</v>
      </c>
      <c r="F10" s="24">
        <v>3</v>
      </c>
      <c r="G10" s="13" t="s">
        <v>13</v>
      </c>
      <c r="H10" s="13"/>
      <c r="I10" s="22">
        <v>70000</v>
      </c>
      <c r="J10" s="12" t="s">
        <v>38</v>
      </c>
      <c r="K10" s="26">
        <v>42450</v>
      </c>
      <c r="L10" s="4" t="s">
        <v>56</v>
      </c>
      <c r="M10" s="4" t="s">
        <v>42</v>
      </c>
      <c r="N10" s="4" t="s">
        <v>42</v>
      </c>
      <c r="O10" s="4" t="s">
        <v>42</v>
      </c>
      <c r="P10" s="4" t="s">
        <v>42</v>
      </c>
      <c r="Q10" s="24" t="s">
        <v>210</v>
      </c>
    </row>
    <row r="11" spans="1:17" ht="185.25" customHeight="1" x14ac:dyDescent="0.25">
      <c r="A11" s="45">
        <v>5</v>
      </c>
      <c r="B11" s="13" t="s">
        <v>45</v>
      </c>
      <c r="C11" s="211" t="s">
        <v>46</v>
      </c>
      <c r="D11" s="101" t="s">
        <v>16</v>
      </c>
      <c r="E11" s="24" t="s">
        <v>43</v>
      </c>
      <c r="F11" s="2">
        <v>2</v>
      </c>
      <c r="G11" s="13" t="s">
        <v>47</v>
      </c>
      <c r="H11" s="8"/>
      <c r="I11" s="275">
        <v>28000</v>
      </c>
      <c r="J11" s="12" t="s">
        <v>38</v>
      </c>
      <c r="K11" s="52">
        <v>42479</v>
      </c>
      <c r="L11" s="4" t="s">
        <v>436</v>
      </c>
      <c r="M11" s="4" t="s">
        <v>52</v>
      </c>
      <c r="N11" s="4" t="s">
        <v>53</v>
      </c>
      <c r="O11" s="4" t="s">
        <v>54</v>
      </c>
      <c r="P11" s="3">
        <v>27048</v>
      </c>
      <c r="Q11" s="4" t="s">
        <v>92</v>
      </c>
    </row>
    <row r="12" spans="1:17" ht="204.75" customHeight="1" x14ac:dyDescent="0.25">
      <c r="A12" s="8">
        <v>6</v>
      </c>
      <c r="B12" s="29" t="s">
        <v>37</v>
      </c>
      <c r="C12" s="199" t="s">
        <v>48</v>
      </c>
      <c r="D12" s="225" t="s">
        <v>17</v>
      </c>
      <c r="E12" s="28" t="s">
        <v>43</v>
      </c>
      <c r="F12" s="32">
        <v>1</v>
      </c>
      <c r="G12" s="29" t="s">
        <v>18</v>
      </c>
      <c r="H12" s="27"/>
      <c r="I12" s="276">
        <v>50000</v>
      </c>
      <c r="J12" s="151" t="s">
        <v>38</v>
      </c>
      <c r="K12" s="277" t="s">
        <v>55</v>
      </c>
      <c r="L12" s="278" t="s">
        <v>61</v>
      </c>
      <c r="M12" s="277"/>
      <c r="N12" s="277">
        <v>0</v>
      </c>
      <c r="O12" s="277"/>
      <c r="P12" s="277">
        <v>0</v>
      </c>
      <c r="Q12" s="278" t="s">
        <v>92</v>
      </c>
    </row>
    <row r="13" spans="1:17" ht="60.75" x14ac:dyDescent="0.25">
      <c r="A13" s="45">
        <v>7</v>
      </c>
      <c r="B13" s="13" t="s">
        <v>37</v>
      </c>
      <c r="C13" s="198" t="s">
        <v>49</v>
      </c>
      <c r="D13" s="226" t="s">
        <v>20</v>
      </c>
      <c r="E13" s="24" t="s">
        <v>43</v>
      </c>
      <c r="F13" s="4">
        <v>1</v>
      </c>
      <c r="G13" s="13" t="s">
        <v>21</v>
      </c>
      <c r="H13" s="21" t="s">
        <v>58</v>
      </c>
      <c r="I13" s="22">
        <v>12650</v>
      </c>
      <c r="J13" s="12" t="s">
        <v>38</v>
      </c>
      <c r="K13" s="81">
        <v>42516</v>
      </c>
      <c r="L13" s="76" t="s">
        <v>59</v>
      </c>
      <c r="M13" s="76"/>
      <c r="N13" s="76"/>
      <c r="O13" s="76"/>
      <c r="P13" s="76"/>
      <c r="Q13" s="76" t="s">
        <v>57</v>
      </c>
    </row>
    <row r="14" spans="1:17" ht="48.75" x14ac:dyDescent="0.25">
      <c r="A14" s="8">
        <v>8</v>
      </c>
      <c r="B14" s="156" t="s">
        <v>62</v>
      </c>
      <c r="C14" s="212" t="s">
        <v>63</v>
      </c>
      <c r="D14" s="227" t="s">
        <v>65</v>
      </c>
      <c r="E14" s="133" t="s">
        <v>41</v>
      </c>
      <c r="F14" s="157">
        <v>1</v>
      </c>
      <c r="G14" s="156" t="s">
        <v>67</v>
      </c>
      <c r="H14" s="158"/>
      <c r="I14" s="159">
        <v>114215.64</v>
      </c>
      <c r="J14" s="151" t="s">
        <v>38</v>
      </c>
      <c r="K14" s="160">
        <v>42677</v>
      </c>
      <c r="L14" s="161" t="s">
        <v>71</v>
      </c>
      <c r="M14" s="162"/>
      <c r="N14" s="163">
        <v>119614.67</v>
      </c>
      <c r="O14" s="164">
        <v>42776</v>
      </c>
      <c r="P14" s="165">
        <v>119614.67</v>
      </c>
      <c r="Q14" s="162" t="s">
        <v>291</v>
      </c>
    </row>
    <row r="15" spans="1:17" ht="302.25" customHeight="1" x14ac:dyDescent="0.25">
      <c r="A15" s="45">
        <v>9</v>
      </c>
      <c r="B15" s="182" t="s">
        <v>62</v>
      </c>
      <c r="C15" s="213" t="s">
        <v>64</v>
      </c>
      <c r="D15" s="170" t="s">
        <v>66</v>
      </c>
      <c r="E15" s="68" t="s">
        <v>41</v>
      </c>
      <c r="F15" s="94">
        <v>1</v>
      </c>
      <c r="G15" s="97" t="s">
        <v>68</v>
      </c>
      <c r="H15" s="99"/>
      <c r="I15" s="49">
        <v>24960</v>
      </c>
      <c r="J15" s="96" t="s">
        <v>38</v>
      </c>
      <c r="K15" s="153">
        <v>42688</v>
      </c>
      <c r="L15" s="153">
        <v>43052</v>
      </c>
      <c r="M15" s="254"/>
      <c r="N15" s="269" t="s">
        <v>1148</v>
      </c>
      <c r="O15" s="270" t="s">
        <v>1149</v>
      </c>
      <c r="P15" s="166"/>
      <c r="Q15" s="48"/>
    </row>
    <row r="16" spans="1:17" ht="301.5" customHeight="1" x14ac:dyDescent="0.25">
      <c r="A16" s="8"/>
      <c r="B16" s="183"/>
      <c r="C16" s="199"/>
      <c r="D16" s="228"/>
      <c r="E16" s="28"/>
      <c r="F16" s="95"/>
      <c r="G16" s="98"/>
      <c r="H16" s="100"/>
      <c r="I16" s="255"/>
      <c r="J16" s="256"/>
      <c r="K16" s="257"/>
      <c r="L16" s="257"/>
      <c r="M16" s="258"/>
      <c r="N16" s="271" t="s">
        <v>2283</v>
      </c>
      <c r="O16" s="272" t="s">
        <v>2284</v>
      </c>
      <c r="P16" s="273"/>
      <c r="Q16" s="274" t="s">
        <v>2600</v>
      </c>
    </row>
    <row r="17" spans="1:17" ht="28.5" customHeight="1" x14ac:dyDescent="0.25">
      <c r="A17" s="215"/>
      <c r="B17" s="57"/>
      <c r="C17" s="239"/>
      <c r="D17" s="229"/>
      <c r="E17" s="58"/>
      <c r="F17" s="58"/>
      <c r="G17" s="57"/>
      <c r="H17" s="57"/>
      <c r="I17" s="126"/>
      <c r="J17" s="59"/>
      <c r="K17" s="58"/>
      <c r="L17" s="58"/>
      <c r="M17" s="58"/>
      <c r="N17" s="58"/>
      <c r="O17" s="58"/>
      <c r="P17" s="58"/>
      <c r="Q17" s="58"/>
    </row>
    <row r="18" spans="1:17" ht="48.75" x14ac:dyDescent="0.25">
      <c r="A18" s="8">
        <v>1</v>
      </c>
      <c r="B18" s="9" t="s">
        <v>37</v>
      </c>
      <c r="C18" s="200" t="s">
        <v>73</v>
      </c>
      <c r="D18" s="74" t="s">
        <v>75</v>
      </c>
      <c r="E18" s="10" t="s">
        <v>14</v>
      </c>
      <c r="F18" s="10">
        <v>3</v>
      </c>
      <c r="G18" s="9" t="s">
        <v>74</v>
      </c>
      <c r="H18" s="11" t="s">
        <v>42</v>
      </c>
      <c r="I18" s="22">
        <v>98375</v>
      </c>
      <c r="J18" s="12" t="s">
        <v>38</v>
      </c>
      <c r="K18" s="79">
        <v>42802</v>
      </c>
      <c r="L18" s="79">
        <v>43898</v>
      </c>
      <c r="M18" s="80"/>
      <c r="N18" s="3">
        <v>47305.71</v>
      </c>
      <c r="O18" s="2" t="s">
        <v>42</v>
      </c>
      <c r="P18" s="3">
        <v>47305.71</v>
      </c>
      <c r="Q18" s="4" t="s">
        <v>207</v>
      </c>
    </row>
    <row r="19" spans="1:17" ht="39" customHeight="1" x14ac:dyDescent="0.25">
      <c r="A19" s="8">
        <v>2</v>
      </c>
      <c r="B19" s="9" t="s">
        <v>37</v>
      </c>
      <c r="C19" s="200" t="s">
        <v>76</v>
      </c>
      <c r="D19" s="74" t="s">
        <v>78</v>
      </c>
      <c r="E19" s="10" t="s">
        <v>14</v>
      </c>
      <c r="F19" s="10">
        <v>1</v>
      </c>
      <c r="G19" s="9" t="s">
        <v>77</v>
      </c>
      <c r="H19" s="11"/>
      <c r="I19" s="22">
        <v>51500</v>
      </c>
      <c r="J19" s="12" t="s">
        <v>38</v>
      </c>
      <c r="K19" s="52">
        <v>42821</v>
      </c>
      <c r="L19" s="52">
        <v>45046</v>
      </c>
      <c r="M19" s="2"/>
      <c r="N19" s="66" t="s">
        <v>2571</v>
      </c>
      <c r="O19" s="26" t="s">
        <v>2572</v>
      </c>
      <c r="P19" s="3">
        <f>15321.25+12257+21449.75</f>
        <v>49028</v>
      </c>
      <c r="Q19" s="2" t="s">
        <v>57</v>
      </c>
    </row>
    <row r="20" spans="1:17" ht="103.5" customHeight="1" x14ac:dyDescent="0.25">
      <c r="A20" s="8">
        <v>3</v>
      </c>
      <c r="B20" s="9" t="s">
        <v>36</v>
      </c>
      <c r="C20" s="200" t="s">
        <v>79</v>
      </c>
      <c r="D20" s="74" t="s">
        <v>81</v>
      </c>
      <c r="E20" s="10" t="s">
        <v>70</v>
      </c>
      <c r="F20" s="10">
        <v>3</v>
      </c>
      <c r="G20" s="9" t="s">
        <v>69</v>
      </c>
      <c r="H20" s="11"/>
      <c r="I20" s="22">
        <v>1383857.99</v>
      </c>
      <c r="J20" s="12" t="s">
        <v>38</v>
      </c>
      <c r="K20" s="2"/>
      <c r="L20" s="2"/>
      <c r="M20" s="2"/>
      <c r="N20" s="4" t="s">
        <v>337</v>
      </c>
      <c r="O20" s="2"/>
      <c r="P20" s="2"/>
      <c r="Q20" s="4" t="s">
        <v>207</v>
      </c>
    </row>
    <row r="21" spans="1:17" ht="36.75" x14ac:dyDescent="0.25">
      <c r="A21" s="8">
        <v>4</v>
      </c>
      <c r="B21" s="9" t="s">
        <v>36</v>
      </c>
      <c r="C21" s="200" t="s">
        <v>80</v>
      </c>
      <c r="D21" s="74" t="s">
        <v>82</v>
      </c>
      <c r="E21" s="10" t="s">
        <v>14</v>
      </c>
      <c r="F21" s="10">
        <v>2</v>
      </c>
      <c r="G21" s="11" t="s">
        <v>83</v>
      </c>
      <c r="H21" s="11"/>
      <c r="I21" s="22">
        <v>23898.82</v>
      </c>
      <c r="J21" s="12" t="s">
        <v>38</v>
      </c>
      <c r="K21" s="63">
        <v>42829</v>
      </c>
      <c r="L21" s="63">
        <v>42920</v>
      </c>
      <c r="M21" s="15" t="s">
        <v>15</v>
      </c>
      <c r="N21" s="15" t="s">
        <v>15</v>
      </c>
      <c r="O21" s="15" t="s">
        <v>15</v>
      </c>
      <c r="P21" s="15" t="s">
        <v>15</v>
      </c>
      <c r="Q21" s="15" t="s">
        <v>210</v>
      </c>
    </row>
    <row r="22" spans="1:17" s="5" customFormat="1" ht="36.75" customHeight="1" x14ac:dyDescent="0.2">
      <c r="A22" s="8">
        <v>5</v>
      </c>
      <c r="B22" s="9" t="s">
        <v>36</v>
      </c>
      <c r="C22" s="200" t="s">
        <v>84</v>
      </c>
      <c r="D22" s="74" t="s">
        <v>87</v>
      </c>
      <c r="E22" s="10" t="s">
        <v>70</v>
      </c>
      <c r="F22" s="10">
        <v>2</v>
      </c>
      <c r="G22" s="11" t="s">
        <v>86</v>
      </c>
      <c r="H22" s="11"/>
      <c r="I22" s="122">
        <v>117062</v>
      </c>
      <c r="J22" s="12" t="s">
        <v>38</v>
      </c>
      <c r="K22" s="52">
        <v>42835</v>
      </c>
      <c r="L22" s="52">
        <v>43066</v>
      </c>
      <c r="M22" s="2" t="s">
        <v>15</v>
      </c>
      <c r="N22" s="3">
        <v>24385.87</v>
      </c>
      <c r="O22" s="2" t="s">
        <v>15</v>
      </c>
      <c r="P22" s="3">
        <v>24385.87</v>
      </c>
      <c r="Q22" s="4" t="s">
        <v>50</v>
      </c>
    </row>
    <row r="23" spans="1:17" s="5" customFormat="1" ht="36" x14ac:dyDescent="0.2">
      <c r="A23" s="8">
        <v>6</v>
      </c>
      <c r="B23" s="9" t="s">
        <v>36</v>
      </c>
      <c r="C23" s="200" t="s">
        <v>85</v>
      </c>
      <c r="D23" s="74" t="s">
        <v>88</v>
      </c>
      <c r="E23" s="10" t="s">
        <v>70</v>
      </c>
      <c r="F23" s="10">
        <v>4</v>
      </c>
      <c r="G23" s="11" t="s">
        <v>89</v>
      </c>
      <c r="H23" s="9" t="s">
        <v>90</v>
      </c>
      <c r="I23" s="120">
        <v>412469.88</v>
      </c>
      <c r="J23" s="12" t="s">
        <v>38</v>
      </c>
      <c r="K23" s="52">
        <v>42849</v>
      </c>
      <c r="L23" s="2" t="s">
        <v>15</v>
      </c>
      <c r="M23" s="3">
        <v>431229.59</v>
      </c>
      <c r="N23" s="66" t="s">
        <v>208</v>
      </c>
      <c r="O23" s="2" t="s">
        <v>15</v>
      </c>
      <c r="P23" s="3">
        <v>462848.69</v>
      </c>
      <c r="Q23" s="93" t="s">
        <v>209</v>
      </c>
    </row>
    <row r="24" spans="1:17" s="5" customFormat="1" ht="36" x14ac:dyDescent="0.2">
      <c r="A24" s="8">
        <v>7</v>
      </c>
      <c r="B24" s="9" t="s">
        <v>37</v>
      </c>
      <c r="C24" s="200" t="s">
        <v>93</v>
      </c>
      <c r="D24" s="74" t="s">
        <v>94</v>
      </c>
      <c r="E24" s="10" t="s">
        <v>14</v>
      </c>
      <c r="F24" s="10">
        <v>1</v>
      </c>
      <c r="G24" s="9" t="s">
        <v>77</v>
      </c>
      <c r="H24" s="11" t="s">
        <v>42</v>
      </c>
      <c r="I24" s="35">
        <v>40000</v>
      </c>
      <c r="J24" s="190" t="s">
        <v>38</v>
      </c>
      <c r="K24" s="116">
        <v>42844</v>
      </c>
      <c r="L24" s="116">
        <v>44592</v>
      </c>
      <c r="M24" s="117"/>
      <c r="N24" s="146" t="s">
        <v>1892</v>
      </c>
      <c r="O24" s="184" t="s">
        <v>1893</v>
      </c>
      <c r="P24" s="118">
        <v>23373.98</v>
      </c>
      <c r="Q24" s="117" t="s">
        <v>51</v>
      </c>
    </row>
    <row r="25" spans="1:17" s="5" customFormat="1" ht="48" x14ac:dyDescent="0.2">
      <c r="A25" s="8">
        <v>8</v>
      </c>
      <c r="B25" s="9" t="s">
        <v>37</v>
      </c>
      <c r="C25" s="200" t="s">
        <v>95</v>
      </c>
      <c r="D25" s="74" t="s">
        <v>96</v>
      </c>
      <c r="E25" s="10" t="s">
        <v>14</v>
      </c>
      <c r="F25" s="10">
        <v>1</v>
      </c>
      <c r="G25" s="9" t="s">
        <v>77</v>
      </c>
      <c r="H25" s="11" t="s">
        <v>42</v>
      </c>
      <c r="I25" s="279">
        <v>29000</v>
      </c>
      <c r="J25" s="190" t="s">
        <v>38</v>
      </c>
      <c r="K25" s="116">
        <v>42844</v>
      </c>
      <c r="L25" s="116">
        <v>44957</v>
      </c>
      <c r="M25" s="117"/>
      <c r="N25" s="146" t="s">
        <v>1894</v>
      </c>
      <c r="O25" s="184" t="s">
        <v>1131</v>
      </c>
      <c r="P25" s="146">
        <v>22830.86</v>
      </c>
      <c r="Q25" s="117" t="s">
        <v>51</v>
      </c>
    </row>
    <row r="26" spans="1:17" ht="72.75" x14ac:dyDescent="0.25">
      <c r="A26" s="8">
        <v>9</v>
      </c>
      <c r="B26" s="9" t="s">
        <v>37</v>
      </c>
      <c r="C26" s="200" t="s">
        <v>97</v>
      </c>
      <c r="D26" s="74" t="s">
        <v>98</v>
      </c>
      <c r="E26" s="10" t="s">
        <v>14</v>
      </c>
      <c r="F26" s="10">
        <v>1</v>
      </c>
      <c r="G26" s="13" t="s">
        <v>99</v>
      </c>
      <c r="H26" s="11" t="s">
        <v>42</v>
      </c>
      <c r="I26" s="35">
        <v>56000</v>
      </c>
      <c r="J26" s="12" t="s">
        <v>38</v>
      </c>
      <c r="K26" s="52">
        <v>42857</v>
      </c>
      <c r="L26" s="52">
        <v>44957</v>
      </c>
      <c r="M26" s="2"/>
      <c r="N26" s="66" t="s">
        <v>2054</v>
      </c>
      <c r="O26" s="26" t="s">
        <v>2055</v>
      </c>
      <c r="P26" s="280">
        <v>53312</v>
      </c>
      <c r="Q26" s="2" t="s">
        <v>51</v>
      </c>
    </row>
    <row r="27" spans="1:17" ht="60.75" x14ac:dyDescent="0.25">
      <c r="A27" s="8">
        <v>10</v>
      </c>
      <c r="B27" s="9" t="s">
        <v>36</v>
      </c>
      <c r="C27" s="200" t="s">
        <v>101</v>
      </c>
      <c r="D27" s="74" t="s">
        <v>102</v>
      </c>
      <c r="E27" s="10" t="s">
        <v>70</v>
      </c>
      <c r="F27" s="15">
        <v>3</v>
      </c>
      <c r="G27" s="11" t="s">
        <v>103</v>
      </c>
      <c r="H27" s="11" t="s">
        <v>42</v>
      </c>
      <c r="I27" s="35">
        <v>366200</v>
      </c>
      <c r="J27" s="12" t="s">
        <v>38</v>
      </c>
      <c r="K27" s="52">
        <v>42860</v>
      </c>
      <c r="L27" s="2" t="s">
        <v>15</v>
      </c>
      <c r="M27" s="2" t="s">
        <v>15</v>
      </c>
      <c r="N27" s="77" t="s">
        <v>338</v>
      </c>
      <c r="O27" s="23" t="s">
        <v>15</v>
      </c>
      <c r="P27" s="78">
        <v>166823.76</v>
      </c>
      <c r="Q27" s="24" t="s">
        <v>207</v>
      </c>
    </row>
    <row r="28" spans="1:17" ht="102" customHeight="1" x14ac:dyDescent="0.25">
      <c r="A28" s="8">
        <v>11</v>
      </c>
      <c r="B28" s="9" t="s">
        <v>37</v>
      </c>
      <c r="C28" s="200" t="s">
        <v>104</v>
      </c>
      <c r="D28" s="74" t="s">
        <v>105</v>
      </c>
      <c r="E28" s="10" t="s">
        <v>14</v>
      </c>
      <c r="F28" s="10">
        <v>1</v>
      </c>
      <c r="G28" s="9" t="s">
        <v>106</v>
      </c>
      <c r="H28" s="11" t="s">
        <v>42</v>
      </c>
      <c r="I28" s="35">
        <v>14910</v>
      </c>
      <c r="J28" s="12" t="s">
        <v>38</v>
      </c>
      <c r="K28" s="12" t="s">
        <v>38</v>
      </c>
      <c r="L28" s="52">
        <v>42901</v>
      </c>
      <c r="M28" s="52">
        <v>43152</v>
      </c>
      <c r="N28" s="66" t="s">
        <v>486</v>
      </c>
      <c r="O28" s="26" t="s">
        <v>340</v>
      </c>
      <c r="Q28" s="4" t="s">
        <v>207</v>
      </c>
    </row>
    <row r="29" spans="1:17" ht="90" customHeight="1" x14ac:dyDescent="0.25">
      <c r="A29" s="8">
        <v>12</v>
      </c>
      <c r="B29" s="9" t="s">
        <v>37</v>
      </c>
      <c r="C29" s="200" t="s">
        <v>107</v>
      </c>
      <c r="D29" s="74" t="s">
        <v>108</v>
      </c>
      <c r="E29" s="10" t="s">
        <v>14</v>
      </c>
      <c r="F29" s="10">
        <v>1</v>
      </c>
      <c r="G29" s="9" t="s">
        <v>106</v>
      </c>
      <c r="H29" s="11" t="s">
        <v>42</v>
      </c>
      <c r="I29" s="35">
        <v>3285</v>
      </c>
      <c r="J29" s="12" t="s">
        <v>38</v>
      </c>
      <c r="K29" s="52">
        <v>42835</v>
      </c>
      <c r="L29" s="52">
        <v>43066</v>
      </c>
      <c r="M29" s="2" t="s">
        <v>15</v>
      </c>
      <c r="N29" s="3" t="s">
        <v>15</v>
      </c>
      <c r="O29" s="2" t="s">
        <v>15</v>
      </c>
      <c r="P29" s="3" t="s">
        <v>15</v>
      </c>
      <c r="Q29" s="24" t="s">
        <v>50</v>
      </c>
    </row>
    <row r="30" spans="1:17" ht="103.5" customHeight="1" x14ac:dyDescent="0.25">
      <c r="A30" s="8">
        <v>13</v>
      </c>
      <c r="B30" s="9" t="s">
        <v>37</v>
      </c>
      <c r="C30" s="200" t="s">
        <v>109</v>
      </c>
      <c r="D30" s="74" t="s">
        <v>110</v>
      </c>
      <c r="E30" s="10" t="s">
        <v>14</v>
      </c>
      <c r="F30" s="10">
        <v>1</v>
      </c>
      <c r="G30" s="9" t="s">
        <v>106</v>
      </c>
      <c r="H30" s="11" t="s">
        <v>42</v>
      </c>
      <c r="I30" s="35">
        <v>1490</v>
      </c>
      <c r="J30" s="12" t="s">
        <v>38</v>
      </c>
      <c r="K30" s="52">
        <v>42849</v>
      </c>
      <c r="L30" s="2" t="s">
        <v>15</v>
      </c>
      <c r="M30" s="2" t="s">
        <v>15</v>
      </c>
      <c r="N30" s="3" t="s">
        <v>15</v>
      </c>
      <c r="O30" s="2" t="s">
        <v>15</v>
      </c>
      <c r="P30" s="3" t="s">
        <v>15</v>
      </c>
      <c r="Q30" s="4" t="s">
        <v>207</v>
      </c>
    </row>
    <row r="31" spans="1:17" ht="84.75" x14ac:dyDescent="0.25">
      <c r="A31" s="8">
        <v>14</v>
      </c>
      <c r="B31" s="98" t="s">
        <v>37</v>
      </c>
      <c r="C31" s="214" t="s">
        <v>111</v>
      </c>
      <c r="D31" s="225" t="s">
        <v>112</v>
      </c>
      <c r="E31" s="95" t="s">
        <v>14</v>
      </c>
      <c r="F31" s="95">
        <v>1</v>
      </c>
      <c r="G31" s="29" t="s">
        <v>113</v>
      </c>
      <c r="H31" s="100" t="s">
        <v>42</v>
      </c>
      <c r="I31" s="281">
        <v>73000.02</v>
      </c>
      <c r="J31" s="33" t="s">
        <v>38</v>
      </c>
      <c r="K31" s="282">
        <v>42886</v>
      </c>
      <c r="L31" s="282">
        <v>44895</v>
      </c>
      <c r="M31" s="32"/>
      <c r="N31" s="283" t="s">
        <v>2573</v>
      </c>
      <c r="O31" s="284" t="s">
        <v>2574</v>
      </c>
      <c r="P31" s="285">
        <v>72959.77</v>
      </c>
      <c r="Q31" s="32" t="s">
        <v>1132</v>
      </c>
    </row>
    <row r="32" spans="1:17" ht="24.75" x14ac:dyDescent="0.25">
      <c r="A32" s="8">
        <v>15</v>
      </c>
      <c r="B32" s="9" t="s">
        <v>114</v>
      </c>
      <c r="C32" s="200" t="s">
        <v>115</v>
      </c>
      <c r="D32" s="74" t="s">
        <v>116</v>
      </c>
      <c r="E32" s="10" t="s">
        <v>70</v>
      </c>
      <c r="F32" s="10">
        <v>9</v>
      </c>
      <c r="G32" s="9" t="s">
        <v>117</v>
      </c>
      <c r="H32" s="11" t="s">
        <v>42</v>
      </c>
      <c r="I32" s="37">
        <v>3714717.86</v>
      </c>
      <c r="J32" s="12" t="s">
        <v>38</v>
      </c>
      <c r="K32" s="52">
        <v>42901</v>
      </c>
      <c r="L32" s="52">
        <v>43152</v>
      </c>
      <c r="M32" s="2" t="s">
        <v>15</v>
      </c>
      <c r="N32" s="3">
        <v>133705.76</v>
      </c>
      <c r="O32" s="2" t="s">
        <v>15</v>
      </c>
      <c r="P32" s="3">
        <v>133705.76</v>
      </c>
      <c r="Q32" s="24" t="s">
        <v>207</v>
      </c>
    </row>
    <row r="33" spans="1:17" ht="36.75" x14ac:dyDescent="0.25">
      <c r="A33" s="8">
        <v>16</v>
      </c>
      <c r="B33" s="9" t="s">
        <v>114</v>
      </c>
      <c r="C33" s="200" t="s">
        <v>118</v>
      </c>
      <c r="D33" s="74" t="s">
        <v>119</v>
      </c>
      <c r="E33" s="10" t="s">
        <v>70</v>
      </c>
      <c r="F33" s="10">
        <v>10</v>
      </c>
      <c r="G33" s="11" t="s">
        <v>83</v>
      </c>
      <c r="H33" s="11" t="s">
        <v>42</v>
      </c>
      <c r="I33" s="37">
        <v>767077.51</v>
      </c>
      <c r="J33" s="12" t="s">
        <v>38</v>
      </c>
      <c r="K33" s="52">
        <v>42888</v>
      </c>
      <c r="L33" s="52">
        <v>43503</v>
      </c>
      <c r="M33" s="2" t="s">
        <v>15</v>
      </c>
      <c r="N33" s="3" t="s">
        <v>15</v>
      </c>
      <c r="O33" s="2" t="s">
        <v>15</v>
      </c>
      <c r="P33" s="3" t="s">
        <v>15</v>
      </c>
      <c r="Q33" s="23" t="s">
        <v>51</v>
      </c>
    </row>
    <row r="34" spans="1:17" ht="88.5" customHeight="1" x14ac:dyDescent="0.25">
      <c r="A34" s="8">
        <v>17</v>
      </c>
      <c r="B34" s="9" t="s">
        <v>37</v>
      </c>
      <c r="C34" s="200" t="s">
        <v>120</v>
      </c>
      <c r="D34" s="74" t="s">
        <v>121</v>
      </c>
      <c r="E34" s="10" t="s">
        <v>14</v>
      </c>
      <c r="F34" s="10">
        <v>1</v>
      </c>
      <c r="G34" s="9" t="s">
        <v>122</v>
      </c>
      <c r="H34" s="9" t="s">
        <v>123</v>
      </c>
      <c r="I34" s="35">
        <v>15110</v>
      </c>
      <c r="J34" s="12" t="s">
        <v>38</v>
      </c>
      <c r="K34" s="52">
        <v>43642</v>
      </c>
      <c r="L34" s="52">
        <v>44957</v>
      </c>
      <c r="M34" s="2"/>
      <c r="N34" s="3">
        <v>12798.39</v>
      </c>
      <c r="O34" s="52">
        <v>43689</v>
      </c>
      <c r="P34" s="3">
        <v>12798.39</v>
      </c>
      <c r="Q34" s="2" t="s">
        <v>51</v>
      </c>
    </row>
    <row r="35" spans="1:17" ht="89.25" customHeight="1" x14ac:dyDescent="0.25">
      <c r="A35" s="8">
        <v>18</v>
      </c>
      <c r="B35" s="9" t="s">
        <v>37</v>
      </c>
      <c r="C35" s="200" t="s">
        <v>124</v>
      </c>
      <c r="D35" s="74" t="s">
        <v>125</v>
      </c>
      <c r="E35" s="10" t="s">
        <v>14</v>
      </c>
      <c r="F35" s="10">
        <v>1</v>
      </c>
      <c r="G35" s="9" t="s">
        <v>122</v>
      </c>
      <c r="H35" s="9" t="s">
        <v>123</v>
      </c>
      <c r="I35" s="35">
        <v>14952</v>
      </c>
      <c r="J35" s="12" t="s">
        <v>38</v>
      </c>
      <c r="K35" s="52">
        <v>43780</v>
      </c>
      <c r="L35" s="52">
        <v>44895</v>
      </c>
      <c r="M35" s="176"/>
      <c r="N35" s="66" t="s">
        <v>1890</v>
      </c>
      <c r="O35" s="284" t="s">
        <v>1891</v>
      </c>
      <c r="P35" s="3">
        <v>14315.51</v>
      </c>
      <c r="Q35" s="2" t="s">
        <v>51</v>
      </c>
    </row>
    <row r="36" spans="1:17" ht="90.75" customHeight="1" x14ac:dyDescent="0.25">
      <c r="A36" s="8">
        <v>19</v>
      </c>
      <c r="B36" s="9" t="s">
        <v>37</v>
      </c>
      <c r="C36" s="200" t="s">
        <v>126</v>
      </c>
      <c r="D36" s="74" t="s">
        <v>127</v>
      </c>
      <c r="E36" s="10" t="s">
        <v>14</v>
      </c>
      <c r="F36" s="10">
        <v>1</v>
      </c>
      <c r="G36" s="9" t="s">
        <v>122</v>
      </c>
      <c r="H36" s="9" t="s">
        <v>123</v>
      </c>
      <c r="I36" s="279">
        <v>3750</v>
      </c>
      <c r="J36" s="190" t="s">
        <v>38</v>
      </c>
      <c r="K36" s="116">
        <v>42880</v>
      </c>
      <c r="L36" s="116">
        <v>44957</v>
      </c>
      <c r="M36" s="117"/>
      <c r="N36" s="146" t="s">
        <v>2575</v>
      </c>
      <c r="O36" s="184" t="s">
        <v>2576</v>
      </c>
      <c r="P36" s="118">
        <v>7634.26</v>
      </c>
      <c r="Q36" s="117" t="s">
        <v>1133</v>
      </c>
    </row>
    <row r="37" spans="1:17" ht="85.5" customHeight="1" x14ac:dyDescent="0.25">
      <c r="A37" s="8">
        <v>20</v>
      </c>
      <c r="B37" s="9" t="s">
        <v>37</v>
      </c>
      <c r="C37" s="200" t="s">
        <v>128</v>
      </c>
      <c r="D37" s="74" t="s">
        <v>129</v>
      </c>
      <c r="E37" s="10" t="s">
        <v>14</v>
      </c>
      <c r="F37" s="10">
        <v>1</v>
      </c>
      <c r="G37" s="9" t="s">
        <v>122</v>
      </c>
      <c r="H37" s="9" t="s">
        <v>123</v>
      </c>
      <c r="I37" s="279">
        <v>14789</v>
      </c>
      <c r="J37" s="190" t="s">
        <v>38</v>
      </c>
      <c r="K37" s="116">
        <v>42880</v>
      </c>
      <c r="L37" s="116">
        <v>44865</v>
      </c>
      <c r="M37" s="117"/>
      <c r="N37" s="146" t="s">
        <v>2577</v>
      </c>
      <c r="O37" s="184" t="s">
        <v>2578</v>
      </c>
      <c r="P37" s="118">
        <v>11725.54</v>
      </c>
      <c r="Q37" s="176" t="s">
        <v>1114</v>
      </c>
    </row>
    <row r="38" spans="1:17" ht="86.25" customHeight="1" x14ac:dyDescent="0.25">
      <c r="A38" s="8">
        <v>21</v>
      </c>
      <c r="B38" s="9" t="s">
        <v>37</v>
      </c>
      <c r="C38" s="200" t="s">
        <v>130</v>
      </c>
      <c r="D38" s="74" t="s">
        <v>131</v>
      </c>
      <c r="E38" s="10" t="s">
        <v>14</v>
      </c>
      <c r="F38" s="10">
        <v>1</v>
      </c>
      <c r="G38" s="9" t="s">
        <v>122</v>
      </c>
      <c r="H38" s="9" t="s">
        <v>123</v>
      </c>
      <c r="I38" s="35">
        <v>25277</v>
      </c>
      <c r="J38" s="12" t="s">
        <v>38</v>
      </c>
      <c r="K38" s="148">
        <v>43608</v>
      </c>
      <c r="L38" s="148">
        <v>44895</v>
      </c>
      <c r="M38" s="147"/>
      <c r="N38" s="154" t="s">
        <v>2579</v>
      </c>
      <c r="O38" s="286" t="s">
        <v>2580</v>
      </c>
      <c r="P38" s="287">
        <v>41391.519999999997</v>
      </c>
      <c r="Q38" s="147" t="s">
        <v>57</v>
      </c>
    </row>
    <row r="39" spans="1:17" ht="73.5" customHeight="1" x14ac:dyDescent="0.25">
      <c r="A39" s="8">
        <v>22</v>
      </c>
      <c r="B39" s="9" t="s">
        <v>37</v>
      </c>
      <c r="C39" s="200" t="s">
        <v>132</v>
      </c>
      <c r="D39" s="74" t="s">
        <v>133</v>
      </c>
      <c r="E39" s="10" t="s">
        <v>14</v>
      </c>
      <c r="F39" s="10">
        <v>1</v>
      </c>
      <c r="G39" s="9" t="s">
        <v>122</v>
      </c>
      <c r="H39" s="9" t="s">
        <v>123</v>
      </c>
      <c r="I39" s="35">
        <v>19577</v>
      </c>
      <c r="J39" s="12" t="s">
        <v>38</v>
      </c>
      <c r="K39" s="63">
        <v>43781</v>
      </c>
      <c r="L39" s="63">
        <v>44957</v>
      </c>
      <c r="M39" s="15"/>
      <c r="N39" s="37">
        <v>15492.37</v>
      </c>
      <c r="O39" s="63">
        <v>43823</v>
      </c>
      <c r="P39" s="37">
        <v>15492.37</v>
      </c>
      <c r="Q39" s="2" t="s">
        <v>51</v>
      </c>
    </row>
    <row r="40" spans="1:17" ht="84.75" x14ac:dyDescent="0.25">
      <c r="A40" s="8">
        <v>23</v>
      </c>
      <c r="B40" s="9" t="s">
        <v>37</v>
      </c>
      <c r="C40" s="198" t="s">
        <v>134</v>
      </c>
      <c r="D40" s="74" t="s">
        <v>135</v>
      </c>
      <c r="E40" s="10" t="s">
        <v>14</v>
      </c>
      <c r="F40" s="10">
        <v>1</v>
      </c>
      <c r="G40" s="9" t="s">
        <v>122</v>
      </c>
      <c r="H40" s="9" t="s">
        <v>123</v>
      </c>
      <c r="I40" s="35">
        <v>18547</v>
      </c>
      <c r="J40" s="25" t="s">
        <v>2581</v>
      </c>
      <c r="K40" s="35">
        <v>32019</v>
      </c>
      <c r="L40" s="63">
        <v>44636</v>
      </c>
      <c r="M40" s="15"/>
      <c r="N40" s="131" t="s">
        <v>1134</v>
      </c>
      <c r="O40" s="72" t="s">
        <v>1135</v>
      </c>
      <c r="P40" s="15">
        <f>15782.91+1870.54</f>
        <v>17653.45</v>
      </c>
      <c r="Q40" s="15" t="s">
        <v>2547</v>
      </c>
    </row>
    <row r="41" spans="1:17" ht="65.25" customHeight="1" x14ac:dyDescent="0.25">
      <c r="A41" s="8">
        <v>24</v>
      </c>
      <c r="B41" s="9" t="s">
        <v>37</v>
      </c>
      <c r="C41" s="198" t="s">
        <v>136</v>
      </c>
      <c r="D41" s="74" t="s">
        <v>137</v>
      </c>
      <c r="E41" s="10" t="s">
        <v>14</v>
      </c>
      <c r="F41" s="10">
        <v>1</v>
      </c>
      <c r="G41" s="9" t="s">
        <v>122</v>
      </c>
      <c r="H41" s="9" t="s">
        <v>42</v>
      </c>
      <c r="I41" s="35">
        <v>26400</v>
      </c>
      <c r="J41" s="12" t="s">
        <v>38</v>
      </c>
      <c r="K41" s="63">
        <v>44006</v>
      </c>
      <c r="L41" s="63">
        <v>44957</v>
      </c>
      <c r="M41" s="15"/>
      <c r="N41" s="51" t="s">
        <v>1556</v>
      </c>
      <c r="O41" s="72" t="s">
        <v>1557</v>
      </c>
      <c r="P41" s="3">
        <v>19874.18</v>
      </c>
      <c r="Q41" s="15" t="s">
        <v>50</v>
      </c>
    </row>
    <row r="42" spans="1:17" ht="76.5" customHeight="1" x14ac:dyDescent="0.25">
      <c r="A42" s="8">
        <v>25</v>
      </c>
      <c r="B42" s="9" t="s">
        <v>37</v>
      </c>
      <c r="C42" s="200" t="s">
        <v>141</v>
      </c>
      <c r="D42" s="101" t="s">
        <v>142</v>
      </c>
      <c r="E42" s="10" t="s">
        <v>14</v>
      </c>
      <c r="F42" s="10">
        <v>1</v>
      </c>
      <c r="G42" s="13" t="s">
        <v>113</v>
      </c>
      <c r="H42" s="9" t="s">
        <v>42</v>
      </c>
      <c r="I42" s="37">
        <v>77999.81</v>
      </c>
      <c r="J42" s="12" t="s">
        <v>38</v>
      </c>
      <c r="K42" s="52">
        <v>42907</v>
      </c>
      <c r="L42" s="63">
        <v>44957</v>
      </c>
      <c r="M42" s="2"/>
      <c r="N42" s="66" t="s">
        <v>2056</v>
      </c>
      <c r="O42" s="26" t="s">
        <v>2057</v>
      </c>
      <c r="P42" s="3">
        <v>74255.87</v>
      </c>
      <c r="Q42" s="2" t="s">
        <v>51</v>
      </c>
    </row>
    <row r="43" spans="1:17" ht="72.75" x14ac:dyDescent="0.25">
      <c r="A43" s="8">
        <v>26</v>
      </c>
      <c r="B43" s="9" t="s">
        <v>37</v>
      </c>
      <c r="C43" s="200" t="s">
        <v>144</v>
      </c>
      <c r="D43" s="101" t="s">
        <v>143</v>
      </c>
      <c r="E43" s="10" t="s">
        <v>14</v>
      </c>
      <c r="F43" s="10">
        <v>1</v>
      </c>
      <c r="G43" s="13" t="s">
        <v>113</v>
      </c>
      <c r="H43" s="9" t="s">
        <v>42</v>
      </c>
      <c r="I43" s="37">
        <v>24500</v>
      </c>
      <c r="J43" s="12" t="s">
        <v>38</v>
      </c>
      <c r="K43" s="52">
        <v>42907</v>
      </c>
      <c r="L43" s="52">
        <v>44895</v>
      </c>
      <c r="M43" s="2"/>
      <c r="N43" s="288" t="s">
        <v>2582</v>
      </c>
      <c r="O43" s="289" t="s">
        <v>2583</v>
      </c>
      <c r="P43" s="290">
        <f>1457.75+5831+5831+10204.25+2915.5</f>
        <v>26239.5</v>
      </c>
      <c r="Q43" s="2" t="s">
        <v>51</v>
      </c>
    </row>
    <row r="44" spans="1:17" ht="78.75" customHeight="1" x14ac:dyDescent="0.25">
      <c r="A44" s="8">
        <v>27</v>
      </c>
      <c r="B44" s="9" t="s">
        <v>37</v>
      </c>
      <c r="C44" s="200" t="s">
        <v>145</v>
      </c>
      <c r="D44" s="74" t="s">
        <v>147</v>
      </c>
      <c r="E44" s="10" t="s">
        <v>14</v>
      </c>
      <c r="F44" s="10">
        <v>1</v>
      </c>
      <c r="G44" s="9" t="s">
        <v>122</v>
      </c>
      <c r="H44" s="9" t="s">
        <v>42</v>
      </c>
      <c r="I44" s="37">
        <v>26400</v>
      </c>
      <c r="J44" s="12" t="s">
        <v>38</v>
      </c>
      <c r="K44" s="63">
        <v>42900</v>
      </c>
      <c r="L44" s="52">
        <v>44895</v>
      </c>
      <c r="M44" s="15"/>
      <c r="N44" s="154" t="s">
        <v>1886</v>
      </c>
      <c r="O44" s="191" t="s">
        <v>1887</v>
      </c>
      <c r="P44" s="154">
        <v>17059.240000000002</v>
      </c>
      <c r="Q44" s="191" t="s">
        <v>57</v>
      </c>
    </row>
    <row r="45" spans="1:17" ht="87" customHeight="1" x14ac:dyDescent="0.25">
      <c r="A45" s="8">
        <v>28</v>
      </c>
      <c r="B45" s="9" t="s">
        <v>37</v>
      </c>
      <c r="C45" s="200" t="s">
        <v>139</v>
      </c>
      <c r="D45" s="74" t="s">
        <v>140</v>
      </c>
      <c r="E45" s="10" t="s">
        <v>14</v>
      </c>
      <c r="F45" s="10">
        <v>1</v>
      </c>
      <c r="G45" s="9" t="s">
        <v>122</v>
      </c>
      <c r="H45" s="9" t="s">
        <v>42</v>
      </c>
      <c r="I45" s="279">
        <v>7560</v>
      </c>
      <c r="J45" s="190" t="s">
        <v>38</v>
      </c>
      <c r="K45" s="148">
        <v>42900</v>
      </c>
      <c r="L45" s="148">
        <v>44957</v>
      </c>
      <c r="M45" s="147"/>
      <c r="N45" s="154" t="s">
        <v>1888</v>
      </c>
      <c r="O45" s="155" t="s">
        <v>1889</v>
      </c>
      <c r="P45" s="287">
        <v>5627.72</v>
      </c>
      <c r="Q45" s="147" t="s">
        <v>1136</v>
      </c>
    </row>
    <row r="46" spans="1:17" ht="76.5" customHeight="1" x14ac:dyDescent="0.25">
      <c r="A46" s="8">
        <v>29</v>
      </c>
      <c r="B46" s="9" t="s">
        <v>37</v>
      </c>
      <c r="C46" s="200" t="s">
        <v>146</v>
      </c>
      <c r="D46" s="74" t="s">
        <v>148</v>
      </c>
      <c r="E46" s="10" t="s">
        <v>14</v>
      </c>
      <c r="F46" s="10">
        <v>1</v>
      </c>
      <c r="G46" s="9" t="s">
        <v>122</v>
      </c>
      <c r="H46" s="9" t="s">
        <v>42</v>
      </c>
      <c r="I46" s="37">
        <v>15060</v>
      </c>
      <c r="J46" s="12" t="s">
        <v>38</v>
      </c>
      <c r="K46" s="63">
        <v>42900</v>
      </c>
      <c r="L46" s="63">
        <v>44985</v>
      </c>
      <c r="M46" s="15"/>
      <c r="N46" s="37">
        <v>8546.57</v>
      </c>
      <c r="O46" s="150">
        <v>44013</v>
      </c>
      <c r="P46" s="37">
        <v>8546.57</v>
      </c>
      <c r="Q46" s="15" t="s">
        <v>1137</v>
      </c>
    </row>
    <row r="47" spans="1:17" ht="72.75" x14ac:dyDescent="0.25">
      <c r="A47" s="8">
        <v>30</v>
      </c>
      <c r="B47" s="9" t="s">
        <v>37</v>
      </c>
      <c r="C47" s="200" t="s">
        <v>150</v>
      </c>
      <c r="D47" s="101" t="s">
        <v>153</v>
      </c>
      <c r="E47" s="11" t="s">
        <v>14</v>
      </c>
      <c r="F47" s="10">
        <v>1</v>
      </c>
      <c r="G47" s="13" t="s">
        <v>113</v>
      </c>
      <c r="H47" s="11" t="s">
        <v>42</v>
      </c>
      <c r="I47" s="37">
        <v>110200</v>
      </c>
      <c r="J47" s="12" t="s">
        <v>38</v>
      </c>
      <c r="K47" s="52">
        <v>42906</v>
      </c>
      <c r="L47" s="52">
        <v>44895</v>
      </c>
      <c r="M47" s="2"/>
      <c r="N47" s="291" t="s">
        <v>1885</v>
      </c>
      <c r="O47" s="26" t="s">
        <v>2058</v>
      </c>
      <c r="P47" s="292">
        <v>101212.73</v>
      </c>
      <c r="Q47" s="2" t="s">
        <v>51</v>
      </c>
    </row>
    <row r="48" spans="1:17" ht="80.25" customHeight="1" x14ac:dyDescent="0.25">
      <c r="A48" s="8">
        <v>31</v>
      </c>
      <c r="B48" s="9" t="s">
        <v>37</v>
      </c>
      <c r="C48" s="200" t="s">
        <v>152</v>
      </c>
      <c r="D48" s="74" t="s">
        <v>151</v>
      </c>
      <c r="E48" s="10" t="s">
        <v>14</v>
      </c>
      <c r="F48" s="10">
        <v>1</v>
      </c>
      <c r="G48" s="9" t="s">
        <v>122</v>
      </c>
      <c r="H48" s="9" t="s">
        <v>42</v>
      </c>
      <c r="I48" s="37">
        <v>3780</v>
      </c>
      <c r="J48" s="12" t="s">
        <v>38</v>
      </c>
      <c r="K48" s="2"/>
      <c r="L48" s="52">
        <v>44895</v>
      </c>
      <c r="M48" s="2"/>
      <c r="N48" s="66" t="s">
        <v>2584</v>
      </c>
      <c r="O48" s="26" t="s">
        <v>2585</v>
      </c>
      <c r="P48" s="3">
        <f>2249.1-112.45+712.21+2136.64+2136.44</f>
        <v>7121.9400000000005</v>
      </c>
      <c r="Q48" s="2" t="s">
        <v>51</v>
      </c>
    </row>
    <row r="49" spans="1:17" ht="72.75" x14ac:dyDescent="0.25">
      <c r="A49" s="8">
        <v>32</v>
      </c>
      <c r="B49" s="13" t="s">
        <v>37</v>
      </c>
      <c r="C49" s="200" t="s">
        <v>154</v>
      </c>
      <c r="D49" s="101" t="s">
        <v>155</v>
      </c>
      <c r="E49" s="11" t="s">
        <v>14</v>
      </c>
      <c r="F49" s="10">
        <v>1</v>
      </c>
      <c r="G49" s="13" t="s">
        <v>113</v>
      </c>
      <c r="H49" s="11" t="s">
        <v>42</v>
      </c>
      <c r="I49" s="40">
        <v>69800</v>
      </c>
      <c r="J49" s="12" t="s">
        <v>38</v>
      </c>
      <c r="K49" s="52">
        <v>42919</v>
      </c>
      <c r="L49" s="52">
        <v>44620</v>
      </c>
      <c r="M49" s="2"/>
      <c r="N49" s="66" t="s">
        <v>1881</v>
      </c>
      <c r="O49" s="26" t="s">
        <v>1882</v>
      </c>
      <c r="P49" s="3">
        <v>48791.41</v>
      </c>
      <c r="Q49" s="2" t="s">
        <v>51</v>
      </c>
    </row>
    <row r="50" spans="1:17" ht="72.75" x14ac:dyDescent="0.25">
      <c r="A50" s="8">
        <v>33</v>
      </c>
      <c r="B50" s="13" t="s">
        <v>37</v>
      </c>
      <c r="C50" s="197" t="s">
        <v>156</v>
      </c>
      <c r="D50" s="101" t="s">
        <v>157</v>
      </c>
      <c r="E50" s="11" t="s">
        <v>14</v>
      </c>
      <c r="F50" s="10">
        <v>1</v>
      </c>
      <c r="G50" s="13" t="s">
        <v>113</v>
      </c>
      <c r="H50" s="11" t="s">
        <v>42</v>
      </c>
      <c r="I50" s="22">
        <v>54600</v>
      </c>
      <c r="J50" s="12" t="s">
        <v>38</v>
      </c>
      <c r="K50" s="52">
        <v>42936</v>
      </c>
      <c r="L50" s="52">
        <v>44530</v>
      </c>
      <c r="M50" s="2"/>
      <c r="N50" s="64" t="s">
        <v>1112</v>
      </c>
      <c r="O50" s="26" t="s">
        <v>1113</v>
      </c>
      <c r="P50" s="65"/>
      <c r="Q50" s="2" t="s">
        <v>51</v>
      </c>
    </row>
    <row r="51" spans="1:17" ht="72.75" x14ac:dyDescent="0.25">
      <c r="A51" s="8">
        <v>34</v>
      </c>
      <c r="B51" s="13" t="s">
        <v>37</v>
      </c>
      <c r="C51" s="197" t="s">
        <v>158</v>
      </c>
      <c r="D51" s="101" t="s">
        <v>159</v>
      </c>
      <c r="E51" s="11" t="s">
        <v>14</v>
      </c>
      <c r="F51" s="10">
        <v>1</v>
      </c>
      <c r="G51" s="13" t="s">
        <v>113</v>
      </c>
      <c r="H51" s="11" t="s">
        <v>42</v>
      </c>
      <c r="I51" s="22">
        <v>46300</v>
      </c>
      <c r="J51" s="12" t="s">
        <v>38</v>
      </c>
      <c r="K51" s="52">
        <v>42936</v>
      </c>
      <c r="L51" s="52">
        <v>44895</v>
      </c>
      <c r="M51" s="2"/>
      <c r="N51" s="291" t="s">
        <v>1883</v>
      </c>
      <c r="O51" s="284" t="s">
        <v>1884</v>
      </c>
      <c r="P51" s="292">
        <v>44077.599999999999</v>
      </c>
      <c r="Q51" s="2" t="s">
        <v>51</v>
      </c>
    </row>
    <row r="52" spans="1:17" ht="78" customHeight="1" x14ac:dyDescent="0.25">
      <c r="A52" s="8">
        <v>35</v>
      </c>
      <c r="B52" s="13" t="s">
        <v>37</v>
      </c>
      <c r="C52" s="197" t="s">
        <v>160</v>
      </c>
      <c r="D52" s="74" t="s">
        <v>161</v>
      </c>
      <c r="E52" s="11" t="s">
        <v>14</v>
      </c>
      <c r="F52" s="10">
        <v>1</v>
      </c>
      <c r="G52" s="39" t="s">
        <v>162</v>
      </c>
      <c r="H52" s="11" t="s">
        <v>42</v>
      </c>
      <c r="I52" s="22">
        <v>22680</v>
      </c>
      <c r="J52" s="12" t="s">
        <v>38</v>
      </c>
      <c r="K52" s="52">
        <v>43907</v>
      </c>
      <c r="L52" s="52">
        <v>44804</v>
      </c>
      <c r="M52" s="2"/>
      <c r="N52" s="66" t="s">
        <v>1558</v>
      </c>
      <c r="O52" s="26" t="s">
        <v>1559</v>
      </c>
      <c r="P52" s="2"/>
      <c r="Q52" s="2" t="s">
        <v>1114</v>
      </c>
    </row>
    <row r="53" spans="1:17" ht="78" customHeight="1" x14ac:dyDescent="0.25">
      <c r="A53" s="8">
        <v>36</v>
      </c>
      <c r="B53" s="13" t="s">
        <v>37</v>
      </c>
      <c r="C53" s="197" t="s">
        <v>163</v>
      </c>
      <c r="D53" s="74" t="s">
        <v>164</v>
      </c>
      <c r="E53" s="11" t="s">
        <v>14</v>
      </c>
      <c r="F53" s="10">
        <v>1</v>
      </c>
      <c r="G53" s="39" t="s">
        <v>162</v>
      </c>
      <c r="H53" s="11" t="s">
        <v>42</v>
      </c>
      <c r="I53" s="22">
        <v>15100</v>
      </c>
      <c r="J53" s="12" t="s">
        <v>38</v>
      </c>
      <c r="K53" s="52">
        <v>43999</v>
      </c>
      <c r="L53" s="52">
        <v>44804</v>
      </c>
      <c r="M53" s="2"/>
      <c r="N53" s="4" t="s">
        <v>1560</v>
      </c>
      <c r="O53" s="4" t="s">
        <v>1561</v>
      </c>
      <c r="P53" s="188"/>
      <c r="Q53" s="2" t="s">
        <v>50</v>
      </c>
    </row>
    <row r="54" spans="1:17" ht="64.5" customHeight="1" x14ac:dyDescent="0.25">
      <c r="A54" s="8">
        <v>37</v>
      </c>
      <c r="B54" s="13" t="s">
        <v>37</v>
      </c>
      <c r="C54" s="197" t="s">
        <v>165</v>
      </c>
      <c r="D54" s="74" t="s">
        <v>166</v>
      </c>
      <c r="E54" s="11" t="s">
        <v>14</v>
      </c>
      <c r="F54" s="10">
        <v>1</v>
      </c>
      <c r="G54" s="39" t="s">
        <v>162</v>
      </c>
      <c r="H54" s="11" t="s">
        <v>42</v>
      </c>
      <c r="I54" s="22">
        <v>3780</v>
      </c>
      <c r="J54" s="12" t="s">
        <v>38</v>
      </c>
      <c r="K54" s="52">
        <v>42927</v>
      </c>
      <c r="L54" s="2"/>
      <c r="M54" s="2"/>
      <c r="N54" s="2"/>
      <c r="O54" s="2"/>
      <c r="P54" s="2"/>
      <c r="Q54" s="176" t="s">
        <v>1570</v>
      </c>
    </row>
    <row r="55" spans="1:17" ht="66" customHeight="1" x14ac:dyDescent="0.25">
      <c r="A55" s="8">
        <v>38</v>
      </c>
      <c r="B55" s="13" t="s">
        <v>37</v>
      </c>
      <c r="C55" s="197" t="s">
        <v>167</v>
      </c>
      <c r="D55" s="74" t="s">
        <v>168</v>
      </c>
      <c r="E55" s="11" t="s">
        <v>14</v>
      </c>
      <c r="F55" s="10">
        <v>1</v>
      </c>
      <c r="G55" s="39" t="s">
        <v>162</v>
      </c>
      <c r="H55" s="11" t="s">
        <v>42</v>
      </c>
      <c r="I55" s="22">
        <v>26400</v>
      </c>
      <c r="J55" s="12" t="s">
        <v>38</v>
      </c>
      <c r="K55" s="52">
        <v>42927</v>
      </c>
      <c r="L55" s="2"/>
      <c r="M55" s="2"/>
      <c r="N55" s="2"/>
      <c r="O55" s="2"/>
      <c r="P55" s="2"/>
      <c r="Q55" s="176" t="s">
        <v>1570</v>
      </c>
    </row>
    <row r="56" spans="1:17" ht="77.25" customHeight="1" x14ac:dyDescent="0.25">
      <c r="A56" s="8">
        <v>39</v>
      </c>
      <c r="B56" s="13" t="s">
        <v>37</v>
      </c>
      <c r="C56" s="197" t="s">
        <v>169</v>
      </c>
      <c r="D56" s="101" t="s">
        <v>170</v>
      </c>
      <c r="E56" s="11" t="s">
        <v>14</v>
      </c>
      <c r="F56" s="10">
        <v>1</v>
      </c>
      <c r="G56" s="39" t="s">
        <v>162</v>
      </c>
      <c r="H56" s="11" t="s">
        <v>42</v>
      </c>
      <c r="I56" s="22">
        <v>121395</v>
      </c>
      <c r="J56" s="12" t="s">
        <v>38</v>
      </c>
      <c r="K56" s="52">
        <v>42936</v>
      </c>
      <c r="L56" s="52">
        <v>44196</v>
      </c>
      <c r="M56" s="4" t="s">
        <v>287</v>
      </c>
      <c r="N56" s="3">
        <v>107028.6</v>
      </c>
      <c r="O56" s="52">
        <v>43720</v>
      </c>
      <c r="P56" s="2" t="s">
        <v>15</v>
      </c>
      <c r="Q56" s="2" t="s">
        <v>50</v>
      </c>
    </row>
    <row r="57" spans="1:17" ht="84.75" x14ac:dyDescent="0.25">
      <c r="A57" s="8">
        <v>40</v>
      </c>
      <c r="B57" s="13" t="s">
        <v>37</v>
      </c>
      <c r="C57" s="197" t="s">
        <v>171</v>
      </c>
      <c r="D57" s="101" t="s">
        <v>172</v>
      </c>
      <c r="E57" s="11" t="s">
        <v>14</v>
      </c>
      <c r="F57" s="10">
        <v>1</v>
      </c>
      <c r="G57" s="39" t="s">
        <v>162</v>
      </c>
      <c r="H57" s="11" t="s">
        <v>42</v>
      </c>
      <c r="I57" s="22">
        <v>91300</v>
      </c>
      <c r="J57" s="12" t="s">
        <v>38</v>
      </c>
      <c r="K57" s="52">
        <v>42936</v>
      </c>
      <c r="L57" s="4" t="s">
        <v>288</v>
      </c>
      <c r="M57" s="2"/>
      <c r="N57" s="3">
        <v>65188.2</v>
      </c>
      <c r="O57" s="52">
        <v>43698</v>
      </c>
      <c r="P57" s="3">
        <v>65188.2</v>
      </c>
      <c r="Q57" s="15" t="s">
        <v>57</v>
      </c>
    </row>
    <row r="58" spans="1:17" ht="60.75" x14ac:dyDescent="0.25">
      <c r="A58" s="8">
        <v>41</v>
      </c>
      <c r="B58" s="13" t="s">
        <v>37</v>
      </c>
      <c r="C58" s="197" t="s">
        <v>173</v>
      </c>
      <c r="D58" s="61" t="s">
        <v>174</v>
      </c>
      <c r="E58" s="11" t="s">
        <v>14</v>
      </c>
      <c r="F58" s="10">
        <v>1</v>
      </c>
      <c r="G58" s="13" t="s">
        <v>113</v>
      </c>
      <c r="H58" s="11" t="s">
        <v>42</v>
      </c>
      <c r="I58" s="293">
        <v>32600</v>
      </c>
      <c r="J58" s="190" t="s">
        <v>38</v>
      </c>
      <c r="K58" s="116">
        <v>42949</v>
      </c>
      <c r="L58" s="116">
        <v>44957</v>
      </c>
      <c r="M58" s="117"/>
      <c r="N58" s="294" t="s">
        <v>2586</v>
      </c>
      <c r="O58" s="184" t="s">
        <v>2587</v>
      </c>
      <c r="P58" s="295">
        <v>34914.6</v>
      </c>
      <c r="Q58" s="117" t="s">
        <v>51</v>
      </c>
    </row>
    <row r="59" spans="1:17" ht="72.75" x14ac:dyDescent="0.25">
      <c r="A59" s="8">
        <v>42</v>
      </c>
      <c r="B59" s="13" t="s">
        <v>37</v>
      </c>
      <c r="C59" s="197" t="s">
        <v>175</v>
      </c>
      <c r="D59" s="61" t="s">
        <v>176</v>
      </c>
      <c r="E59" s="11" t="s">
        <v>14</v>
      </c>
      <c r="F59" s="10">
        <v>1</v>
      </c>
      <c r="G59" s="13" t="s">
        <v>113</v>
      </c>
      <c r="H59" s="11" t="s">
        <v>42</v>
      </c>
      <c r="I59" s="22">
        <v>85900</v>
      </c>
      <c r="J59" s="12" t="s">
        <v>38</v>
      </c>
      <c r="K59" s="52">
        <v>42949</v>
      </c>
      <c r="L59" s="52">
        <v>44957</v>
      </c>
      <c r="M59" s="2"/>
      <c r="N59" s="66" t="s">
        <v>2059</v>
      </c>
      <c r="O59" s="26" t="s">
        <v>2060</v>
      </c>
      <c r="P59" s="66">
        <v>81776.81</v>
      </c>
      <c r="Q59" s="2" t="s">
        <v>51</v>
      </c>
    </row>
    <row r="60" spans="1:17" ht="63.75" customHeight="1" x14ac:dyDescent="0.25">
      <c r="A60" s="8">
        <v>43</v>
      </c>
      <c r="B60" s="13" t="s">
        <v>37</v>
      </c>
      <c r="C60" s="197" t="s">
        <v>177</v>
      </c>
      <c r="D60" s="61" t="s">
        <v>178</v>
      </c>
      <c r="E60" s="11" t="s">
        <v>14</v>
      </c>
      <c r="F60" s="10">
        <v>1</v>
      </c>
      <c r="G60" s="13" t="s">
        <v>113</v>
      </c>
      <c r="H60" s="11" t="s">
        <v>42</v>
      </c>
      <c r="I60" s="22">
        <v>75900</v>
      </c>
      <c r="J60" s="12" t="s">
        <v>38</v>
      </c>
      <c r="K60" s="52">
        <v>42949</v>
      </c>
      <c r="L60" s="52"/>
      <c r="M60" s="2"/>
      <c r="N60" s="3">
        <v>4516.05</v>
      </c>
      <c r="O60" s="52">
        <v>42969</v>
      </c>
      <c r="P60" s="3">
        <v>4516.05</v>
      </c>
      <c r="Q60" s="2" t="s">
        <v>51</v>
      </c>
    </row>
    <row r="61" spans="1:17" ht="48.75" x14ac:dyDescent="0.25">
      <c r="A61" s="8">
        <v>44</v>
      </c>
      <c r="B61" s="13" t="s">
        <v>37</v>
      </c>
      <c r="C61" s="197" t="s">
        <v>179</v>
      </c>
      <c r="D61" s="61" t="s">
        <v>180</v>
      </c>
      <c r="E61" s="11" t="s">
        <v>14</v>
      </c>
      <c r="F61" s="10">
        <v>1</v>
      </c>
      <c r="G61" s="39" t="s">
        <v>122</v>
      </c>
      <c r="H61" s="11" t="s">
        <v>42</v>
      </c>
      <c r="I61" s="22">
        <v>26400</v>
      </c>
      <c r="J61" s="12" t="s">
        <v>38</v>
      </c>
      <c r="K61" s="2"/>
      <c r="L61" s="2"/>
      <c r="M61" s="2"/>
      <c r="N61" s="2"/>
      <c r="O61" s="2"/>
      <c r="P61" s="2"/>
      <c r="Q61" s="176" t="s">
        <v>1570</v>
      </c>
    </row>
    <row r="62" spans="1:17" ht="72.75" x14ac:dyDescent="0.25">
      <c r="A62" s="8">
        <v>45</v>
      </c>
      <c r="B62" s="13" t="s">
        <v>37</v>
      </c>
      <c r="C62" s="197" t="s">
        <v>181</v>
      </c>
      <c r="D62" s="61" t="s">
        <v>182</v>
      </c>
      <c r="E62" s="11" t="s">
        <v>14</v>
      </c>
      <c r="F62" s="10">
        <v>1</v>
      </c>
      <c r="G62" s="13" t="s">
        <v>113</v>
      </c>
      <c r="H62" s="11" t="s">
        <v>42</v>
      </c>
      <c r="I62" s="22">
        <v>154000</v>
      </c>
      <c r="J62" s="12" t="s">
        <v>38</v>
      </c>
      <c r="K62" s="52">
        <v>42949</v>
      </c>
      <c r="L62" s="52">
        <v>44804</v>
      </c>
      <c r="M62" s="2"/>
      <c r="N62" s="296" t="s">
        <v>1879</v>
      </c>
      <c r="O62" s="297" t="s">
        <v>1880</v>
      </c>
      <c r="P62" s="291">
        <f>9198.7+36794.8+34258.33+59952.08</f>
        <v>140203.91</v>
      </c>
      <c r="Q62" s="2" t="s">
        <v>51</v>
      </c>
    </row>
    <row r="63" spans="1:17" ht="48.75" x14ac:dyDescent="0.25">
      <c r="A63" s="8">
        <v>46</v>
      </c>
      <c r="B63" s="13" t="s">
        <v>37</v>
      </c>
      <c r="C63" s="197" t="s">
        <v>183</v>
      </c>
      <c r="D63" s="61" t="s">
        <v>184</v>
      </c>
      <c r="E63" s="11" t="s">
        <v>14</v>
      </c>
      <c r="F63" s="10">
        <v>1</v>
      </c>
      <c r="G63" s="39" t="s">
        <v>185</v>
      </c>
      <c r="H63" s="11" t="s">
        <v>42</v>
      </c>
      <c r="I63" s="22">
        <v>8100</v>
      </c>
      <c r="J63" s="12" t="s">
        <v>38</v>
      </c>
      <c r="K63" s="2"/>
      <c r="L63" s="2"/>
      <c r="M63" s="2"/>
      <c r="N63" s="2"/>
      <c r="O63" s="2"/>
      <c r="P63" s="2"/>
      <c r="Q63" s="2"/>
    </row>
    <row r="64" spans="1:17" ht="72.75" x14ac:dyDescent="0.25">
      <c r="A64" s="8">
        <v>47</v>
      </c>
      <c r="B64" s="13" t="s">
        <v>37</v>
      </c>
      <c r="C64" s="197" t="s">
        <v>186</v>
      </c>
      <c r="D64" s="61" t="s">
        <v>187</v>
      </c>
      <c r="E64" s="43" t="s">
        <v>14</v>
      </c>
      <c r="F64" s="10">
        <v>1</v>
      </c>
      <c r="G64" s="39" t="s">
        <v>188</v>
      </c>
      <c r="H64" s="11" t="s">
        <v>42</v>
      </c>
      <c r="I64" s="40">
        <v>44000</v>
      </c>
      <c r="J64" s="12" t="s">
        <v>38</v>
      </c>
      <c r="K64" s="10"/>
      <c r="L64" s="51" t="s">
        <v>56</v>
      </c>
      <c r="M64" s="10"/>
      <c r="N64" s="10"/>
      <c r="O64" s="10"/>
      <c r="P64" s="10"/>
      <c r="Q64" s="2" t="s">
        <v>51</v>
      </c>
    </row>
    <row r="65" spans="1:17" ht="36.75" x14ac:dyDescent="0.25">
      <c r="A65" s="8">
        <v>48</v>
      </c>
      <c r="B65" s="13" t="s">
        <v>36</v>
      </c>
      <c r="C65" s="197" t="s">
        <v>189</v>
      </c>
      <c r="D65" s="61" t="s">
        <v>190</v>
      </c>
      <c r="E65" s="43" t="s">
        <v>70</v>
      </c>
      <c r="F65" s="10">
        <v>4</v>
      </c>
      <c r="G65" s="39" t="s">
        <v>191</v>
      </c>
      <c r="H65" s="11" t="s">
        <v>42</v>
      </c>
      <c r="I65" s="22">
        <v>2681299.48</v>
      </c>
      <c r="J65" s="12" t="s">
        <v>38</v>
      </c>
      <c r="K65" s="52">
        <v>43024</v>
      </c>
      <c r="L65" s="52">
        <v>43754</v>
      </c>
      <c r="M65" s="2" t="s">
        <v>15</v>
      </c>
      <c r="N65" s="3" t="s">
        <v>15</v>
      </c>
      <c r="O65" s="2" t="s">
        <v>15</v>
      </c>
      <c r="P65" s="3" t="s">
        <v>15</v>
      </c>
      <c r="Q65" s="2" t="s">
        <v>51</v>
      </c>
    </row>
    <row r="66" spans="1:17" ht="72.75" customHeight="1" x14ac:dyDescent="0.25">
      <c r="A66" s="8">
        <v>49</v>
      </c>
      <c r="B66" s="13" t="s">
        <v>37</v>
      </c>
      <c r="C66" s="197" t="s">
        <v>192</v>
      </c>
      <c r="D66" s="61" t="s">
        <v>193</v>
      </c>
      <c r="E66" s="43" t="s">
        <v>14</v>
      </c>
      <c r="F66" s="10">
        <v>2</v>
      </c>
      <c r="G66" s="39" t="s">
        <v>149</v>
      </c>
      <c r="H66" s="11" t="s">
        <v>42</v>
      </c>
      <c r="I66" s="22">
        <v>42711</v>
      </c>
      <c r="J66" s="12" t="s">
        <v>38</v>
      </c>
      <c r="K66" s="52">
        <v>43024</v>
      </c>
      <c r="L66" s="52">
        <v>43754</v>
      </c>
      <c r="M66" s="2" t="s">
        <v>15</v>
      </c>
      <c r="N66" s="3" t="s">
        <v>15</v>
      </c>
      <c r="O66" s="2" t="s">
        <v>15</v>
      </c>
      <c r="P66" s="3" t="s">
        <v>15</v>
      </c>
      <c r="Q66" s="2" t="s">
        <v>51</v>
      </c>
    </row>
    <row r="67" spans="1:17" ht="185.25" customHeight="1" x14ac:dyDescent="0.25">
      <c r="A67" s="8">
        <v>50</v>
      </c>
      <c r="B67" s="13" t="s">
        <v>37</v>
      </c>
      <c r="C67" s="197" t="s">
        <v>194</v>
      </c>
      <c r="D67" s="61" t="s">
        <v>195</v>
      </c>
      <c r="E67" s="43" t="s">
        <v>14</v>
      </c>
      <c r="F67" s="10">
        <v>4</v>
      </c>
      <c r="G67" s="39" t="s">
        <v>196</v>
      </c>
      <c r="H67" s="11" t="s">
        <v>42</v>
      </c>
      <c r="I67" s="22">
        <v>172535.79</v>
      </c>
      <c r="J67" s="12" t="s">
        <v>38</v>
      </c>
      <c r="K67" s="26">
        <v>43105</v>
      </c>
      <c r="L67" s="26">
        <v>44804</v>
      </c>
      <c r="M67" s="4" t="s">
        <v>15</v>
      </c>
      <c r="N67" s="66" t="s">
        <v>1764</v>
      </c>
      <c r="O67" s="4" t="s">
        <v>1765</v>
      </c>
      <c r="P67" s="66">
        <v>143722.29999999999</v>
      </c>
      <c r="Q67" s="15" t="s">
        <v>57</v>
      </c>
    </row>
    <row r="68" spans="1:17" ht="162.75" customHeight="1" x14ac:dyDescent="0.25">
      <c r="A68" s="8">
        <v>51</v>
      </c>
      <c r="B68" s="13" t="s">
        <v>37</v>
      </c>
      <c r="C68" s="197" t="s">
        <v>197</v>
      </c>
      <c r="D68" s="61" t="s">
        <v>198</v>
      </c>
      <c r="E68" s="43" t="s">
        <v>14</v>
      </c>
      <c r="F68" s="10">
        <v>1</v>
      </c>
      <c r="G68" s="39" t="s">
        <v>196</v>
      </c>
      <c r="H68" s="11" t="s">
        <v>42</v>
      </c>
      <c r="I68" s="22">
        <v>115000</v>
      </c>
      <c r="J68" s="12" t="s">
        <v>38</v>
      </c>
      <c r="K68" s="52">
        <v>42989</v>
      </c>
      <c r="L68" s="26" t="s">
        <v>288</v>
      </c>
      <c r="M68" s="15" t="s">
        <v>42</v>
      </c>
      <c r="N68" s="3">
        <v>82110</v>
      </c>
      <c r="O68" s="52">
        <v>43375</v>
      </c>
      <c r="P68" s="3">
        <v>82110</v>
      </c>
      <c r="Q68" s="4" t="s">
        <v>50</v>
      </c>
    </row>
    <row r="69" spans="1:17" ht="75" customHeight="1" x14ac:dyDescent="0.25">
      <c r="A69" s="8">
        <v>52</v>
      </c>
      <c r="B69" s="13" t="s">
        <v>37</v>
      </c>
      <c r="C69" s="197" t="s">
        <v>199</v>
      </c>
      <c r="D69" s="71" t="s">
        <v>200</v>
      </c>
      <c r="E69" s="43" t="s">
        <v>14</v>
      </c>
      <c r="F69" s="10">
        <v>1</v>
      </c>
      <c r="G69" s="39" t="s">
        <v>162</v>
      </c>
      <c r="H69" s="11" t="s">
        <v>42</v>
      </c>
      <c r="I69" s="22">
        <v>3780</v>
      </c>
      <c r="J69" s="12" t="s">
        <v>38</v>
      </c>
      <c r="K69" s="52">
        <v>43881</v>
      </c>
      <c r="L69" s="52">
        <v>44985</v>
      </c>
      <c r="M69" s="2"/>
      <c r="N69" s="3">
        <v>2136.64</v>
      </c>
      <c r="O69" s="52">
        <v>43939</v>
      </c>
      <c r="P69" s="3">
        <v>2136.64</v>
      </c>
      <c r="Q69" s="4" t="s">
        <v>50</v>
      </c>
    </row>
    <row r="70" spans="1:17" ht="64.5" customHeight="1" x14ac:dyDescent="0.25">
      <c r="A70" s="8">
        <v>53</v>
      </c>
      <c r="B70" s="13" t="s">
        <v>37</v>
      </c>
      <c r="C70" s="197" t="s">
        <v>201</v>
      </c>
      <c r="D70" s="71" t="s">
        <v>202</v>
      </c>
      <c r="E70" s="43" t="s">
        <v>14</v>
      </c>
      <c r="F70" s="10">
        <v>1</v>
      </c>
      <c r="G70" s="39" t="s">
        <v>162</v>
      </c>
      <c r="H70" s="11" t="s">
        <v>42</v>
      </c>
      <c r="I70" s="22">
        <v>34020</v>
      </c>
      <c r="J70" s="12" t="s">
        <v>38</v>
      </c>
      <c r="K70" s="15"/>
      <c r="L70" s="15"/>
      <c r="M70" s="15"/>
      <c r="N70" s="15"/>
      <c r="O70" s="15"/>
      <c r="P70" s="15"/>
      <c r="Q70" s="51" t="s">
        <v>1570</v>
      </c>
    </row>
    <row r="71" spans="1:17" ht="184.5" customHeight="1" x14ac:dyDescent="0.25">
      <c r="A71" s="8">
        <v>54</v>
      </c>
      <c r="B71" s="13" t="s">
        <v>37</v>
      </c>
      <c r="C71" s="200" t="s">
        <v>203</v>
      </c>
      <c r="D71" s="230" t="s">
        <v>212</v>
      </c>
      <c r="E71" s="43" t="s">
        <v>14</v>
      </c>
      <c r="F71" s="10">
        <v>1</v>
      </c>
      <c r="G71" s="39" t="s">
        <v>162</v>
      </c>
      <c r="H71" s="11" t="s">
        <v>42</v>
      </c>
      <c r="I71" s="123">
        <v>35070</v>
      </c>
      <c r="J71" s="12" t="s">
        <v>38</v>
      </c>
      <c r="K71" s="2" t="s">
        <v>42</v>
      </c>
      <c r="L71" s="26">
        <v>44865</v>
      </c>
      <c r="M71" s="2" t="s">
        <v>42</v>
      </c>
      <c r="N71" s="3">
        <v>39646.629999999997</v>
      </c>
      <c r="O71" s="52">
        <v>44091</v>
      </c>
      <c r="P71" s="3">
        <v>39646.629999999997</v>
      </c>
      <c r="Q71" s="2"/>
    </row>
    <row r="72" spans="1:17" ht="36.75" x14ac:dyDescent="0.25">
      <c r="A72" s="8">
        <v>55</v>
      </c>
      <c r="B72" s="13" t="s">
        <v>37</v>
      </c>
      <c r="C72" s="200" t="s">
        <v>204</v>
      </c>
      <c r="D72" s="61" t="s">
        <v>206</v>
      </c>
      <c r="E72" s="44" t="s">
        <v>43</v>
      </c>
      <c r="F72" s="10">
        <v>1</v>
      </c>
      <c r="G72" s="39" t="s">
        <v>205</v>
      </c>
      <c r="H72" s="11" t="s">
        <v>42</v>
      </c>
      <c r="I72" s="22">
        <v>31990</v>
      </c>
      <c r="J72" s="12" t="s">
        <v>38</v>
      </c>
      <c r="K72" s="52">
        <v>43024</v>
      </c>
      <c r="L72" s="52">
        <v>43754</v>
      </c>
      <c r="M72" s="2" t="s">
        <v>15</v>
      </c>
      <c r="N72" s="3" t="s">
        <v>15</v>
      </c>
      <c r="O72" s="2" t="s">
        <v>15</v>
      </c>
      <c r="P72" s="3" t="s">
        <v>15</v>
      </c>
      <c r="Q72" s="2" t="s">
        <v>51</v>
      </c>
    </row>
    <row r="73" spans="1:17" ht="72.75" x14ac:dyDescent="0.25">
      <c r="A73" s="8">
        <v>56</v>
      </c>
      <c r="B73" s="13" t="s">
        <v>37</v>
      </c>
      <c r="C73" s="200" t="s">
        <v>213</v>
      </c>
      <c r="D73" s="61" t="s">
        <v>214</v>
      </c>
      <c r="E73" s="43" t="s">
        <v>14</v>
      </c>
      <c r="F73" s="10">
        <v>1</v>
      </c>
      <c r="G73" s="39" t="s">
        <v>162</v>
      </c>
      <c r="H73" s="10" t="s">
        <v>42</v>
      </c>
      <c r="I73" s="22">
        <v>7560</v>
      </c>
      <c r="J73" s="12" t="s">
        <v>38</v>
      </c>
      <c r="K73" s="52">
        <v>43956</v>
      </c>
      <c r="L73" s="52">
        <v>44895</v>
      </c>
      <c r="M73" s="2"/>
      <c r="N73" s="66" t="s">
        <v>1562</v>
      </c>
      <c r="O73" s="4" t="s">
        <v>1876</v>
      </c>
      <c r="P73" s="2"/>
      <c r="Q73" s="3" t="s">
        <v>51</v>
      </c>
    </row>
    <row r="74" spans="1:17" ht="72.75" x14ac:dyDescent="0.25">
      <c r="A74" s="8">
        <v>57</v>
      </c>
      <c r="B74" s="13" t="s">
        <v>37</v>
      </c>
      <c r="C74" s="197" t="s">
        <v>215</v>
      </c>
      <c r="D74" s="61" t="s">
        <v>285</v>
      </c>
      <c r="E74" s="43" t="s">
        <v>14</v>
      </c>
      <c r="F74" s="10">
        <v>1</v>
      </c>
      <c r="G74" s="42" t="s">
        <v>216</v>
      </c>
      <c r="H74" s="10" t="s">
        <v>42</v>
      </c>
      <c r="I74" s="22">
        <v>87800</v>
      </c>
      <c r="J74" s="12" t="s">
        <v>38</v>
      </c>
      <c r="K74" s="10"/>
      <c r="L74" s="10"/>
      <c r="M74" s="10"/>
      <c r="N74" s="118">
        <v>65212</v>
      </c>
      <c r="O74" s="116">
        <v>43780</v>
      </c>
      <c r="P74" s="15"/>
      <c r="Q74" s="7" t="s">
        <v>490</v>
      </c>
    </row>
    <row r="75" spans="1:17" ht="48.75" x14ac:dyDescent="0.25">
      <c r="A75" s="8">
        <v>58</v>
      </c>
      <c r="B75" s="13" t="s">
        <v>37</v>
      </c>
      <c r="C75" s="197" t="s">
        <v>218</v>
      </c>
      <c r="D75" s="61" t="s">
        <v>219</v>
      </c>
      <c r="E75" s="43" t="s">
        <v>14</v>
      </c>
      <c r="F75" s="10">
        <v>3</v>
      </c>
      <c r="G75" s="42" t="s">
        <v>220</v>
      </c>
      <c r="H75" s="10" t="s">
        <v>42</v>
      </c>
      <c r="I75" s="22">
        <v>45000</v>
      </c>
      <c r="J75" s="12" t="s">
        <v>38</v>
      </c>
      <c r="K75" s="10"/>
      <c r="L75" s="10"/>
      <c r="M75" s="10"/>
      <c r="N75" s="15">
        <v>0</v>
      </c>
      <c r="O75" s="15">
        <v>0</v>
      </c>
      <c r="P75" s="15"/>
      <c r="Q75" s="7" t="s">
        <v>210</v>
      </c>
    </row>
    <row r="76" spans="1:17" ht="72" x14ac:dyDescent="0.25">
      <c r="A76" s="8">
        <v>59</v>
      </c>
      <c r="B76" s="13" t="s">
        <v>37</v>
      </c>
      <c r="C76" s="197" t="s">
        <v>221</v>
      </c>
      <c r="D76" s="61" t="s">
        <v>286</v>
      </c>
      <c r="E76" s="43" t="s">
        <v>14</v>
      </c>
      <c r="F76" s="10">
        <v>1</v>
      </c>
      <c r="G76" s="39" t="s">
        <v>222</v>
      </c>
      <c r="H76" s="10" t="s">
        <v>42</v>
      </c>
      <c r="I76" s="22">
        <v>23200</v>
      </c>
      <c r="J76" s="12" t="s">
        <v>38</v>
      </c>
      <c r="K76" s="10"/>
      <c r="L76" s="10"/>
      <c r="M76" s="10"/>
      <c r="N76" s="179" t="s">
        <v>1574</v>
      </c>
      <c r="O76" s="180" t="s">
        <v>1575</v>
      </c>
      <c r="P76" s="15"/>
      <c r="Q76" s="7" t="s">
        <v>50</v>
      </c>
    </row>
    <row r="77" spans="1:17" ht="66" customHeight="1" x14ac:dyDescent="0.25">
      <c r="A77" s="8">
        <v>60</v>
      </c>
      <c r="B77" s="13" t="s">
        <v>37</v>
      </c>
      <c r="C77" s="197" t="s">
        <v>223</v>
      </c>
      <c r="D77" s="61" t="s">
        <v>224</v>
      </c>
      <c r="E77" s="43" t="s">
        <v>14</v>
      </c>
      <c r="F77" s="10">
        <v>1</v>
      </c>
      <c r="G77" s="39" t="s">
        <v>162</v>
      </c>
      <c r="H77" s="10" t="s">
        <v>42</v>
      </c>
      <c r="I77" s="120">
        <v>34020</v>
      </c>
      <c r="J77" s="12" t="s">
        <v>38</v>
      </c>
      <c r="K77" s="10"/>
      <c r="L77" s="10"/>
      <c r="M77" s="10"/>
      <c r="N77" s="10"/>
      <c r="O77" s="10"/>
      <c r="P77" s="10"/>
      <c r="Q77" s="14" t="s">
        <v>1878</v>
      </c>
    </row>
    <row r="78" spans="1:17" ht="72.75" x14ac:dyDescent="0.25">
      <c r="A78" s="8">
        <v>61</v>
      </c>
      <c r="B78" s="13" t="s">
        <v>37</v>
      </c>
      <c r="C78" s="200" t="s">
        <v>225</v>
      </c>
      <c r="D78" s="74" t="s">
        <v>226</v>
      </c>
      <c r="E78" s="11" t="s">
        <v>14</v>
      </c>
      <c r="F78" s="10">
        <v>1</v>
      </c>
      <c r="G78" s="13" t="s">
        <v>113</v>
      </c>
      <c r="H78" s="11" t="s">
        <v>42</v>
      </c>
      <c r="I78" s="120">
        <v>56400</v>
      </c>
      <c r="J78" s="12" t="s">
        <v>38</v>
      </c>
      <c r="K78" s="52">
        <v>43052</v>
      </c>
      <c r="L78" s="52">
        <v>44895</v>
      </c>
      <c r="M78" s="2"/>
      <c r="N78" s="66" t="s">
        <v>1872</v>
      </c>
      <c r="O78" s="26" t="s">
        <v>1873</v>
      </c>
      <c r="P78" s="3">
        <v>53692.800000000003</v>
      </c>
      <c r="Q78" s="4" t="s">
        <v>50</v>
      </c>
    </row>
    <row r="79" spans="1:17" ht="64.5" customHeight="1" x14ac:dyDescent="0.25">
      <c r="A79" s="8">
        <v>62</v>
      </c>
      <c r="B79" s="13" t="s">
        <v>37</v>
      </c>
      <c r="C79" s="200" t="s">
        <v>227</v>
      </c>
      <c r="D79" s="74" t="s">
        <v>228</v>
      </c>
      <c r="E79" s="11" t="s">
        <v>14</v>
      </c>
      <c r="F79" s="10">
        <v>1</v>
      </c>
      <c r="G79" s="13" t="s">
        <v>113</v>
      </c>
      <c r="H79" s="11" t="s">
        <v>42</v>
      </c>
      <c r="I79" s="120">
        <v>43380</v>
      </c>
      <c r="J79" s="12" t="s">
        <v>38</v>
      </c>
      <c r="K79" s="52">
        <v>43052</v>
      </c>
      <c r="L79" s="2"/>
      <c r="M79" s="2"/>
      <c r="N79" s="83">
        <v>0</v>
      </c>
      <c r="O79" s="2"/>
      <c r="P79" s="2"/>
      <c r="Q79" s="4" t="s">
        <v>50</v>
      </c>
    </row>
    <row r="80" spans="1:17" ht="72.75" x14ac:dyDescent="0.25">
      <c r="A80" s="8">
        <v>63</v>
      </c>
      <c r="B80" s="13" t="s">
        <v>37</v>
      </c>
      <c r="C80" s="200" t="s">
        <v>229</v>
      </c>
      <c r="D80" s="61" t="s">
        <v>284</v>
      </c>
      <c r="E80" s="11" t="s">
        <v>14</v>
      </c>
      <c r="F80" s="10">
        <v>1</v>
      </c>
      <c r="G80" s="13" t="s">
        <v>113</v>
      </c>
      <c r="H80" s="11" t="s">
        <v>42</v>
      </c>
      <c r="I80" s="120">
        <v>100200</v>
      </c>
      <c r="J80" s="12" t="s">
        <v>38</v>
      </c>
      <c r="K80" s="52">
        <v>43053</v>
      </c>
      <c r="L80" s="2"/>
      <c r="M80" s="2"/>
      <c r="N80" s="3">
        <v>5961.9</v>
      </c>
      <c r="O80" s="52">
        <v>43082</v>
      </c>
      <c r="P80" s="3">
        <v>5961.9</v>
      </c>
      <c r="Q80" s="2" t="s">
        <v>51</v>
      </c>
    </row>
    <row r="81" spans="1:17" ht="77.25" customHeight="1" x14ac:dyDescent="0.25">
      <c r="A81" s="8">
        <v>64</v>
      </c>
      <c r="B81" s="13" t="s">
        <v>37</v>
      </c>
      <c r="C81" s="197" t="s">
        <v>230</v>
      </c>
      <c r="D81" s="61" t="s">
        <v>231</v>
      </c>
      <c r="E81" s="11" t="s">
        <v>14</v>
      </c>
      <c r="F81" s="10">
        <v>1</v>
      </c>
      <c r="G81" s="13" t="s">
        <v>113</v>
      </c>
      <c r="H81" s="11" t="s">
        <v>42</v>
      </c>
      <c r="I81" s="120">
        <v>68700</v>
      </c>
      <c r="J81" s="12" t="s">
        <v>38</v>
      </c>
      <c r="K81" s="52">
        <v>43053</v>
      </c>
      <c r="L81" s="52">
        <v>44895</v>
      </c>
      <c r="M81" s="2"/>
      <c r="N81" s="66" t="s">
        <v>1874</v>
      </c>
      <c r="O81" s="26" t="s">
        <v>1875</v>
      </c>
      <c r="P81" s="3">
        <v>49051.8</v>
      </c>
      <c r="Q81" s="2" t="s">
        <v>51</v>
      </c>
    </row>
    <row r="82" spans="1:17" ht="75.75" customHeight="1" x14ac:dyDescent="0.25">
      <c r="A82" s="8">
        <v>65</v>
      </c>
      <c r="B82" s="13" t="s">
        <v>37</v>
      </c>
      <c r="C82" s="197" t="s">
        <v>232</v>
      </c>
      <c r="D82" s="61" t="s">
        <v>233</v>
      </c>
      <c r="E82" s="11" t="s">
        <v>14</v>
      </c>
      <c r="F82" s="10">
        <v>1</v>
      </c>
      <c r="G82" s="13" t="s">
        <v>113</v>
      </c>
      <c r="H82" s="11" t="s">
        <v>42</v>
      </c>
      <c r="I82" s="120">
        <v>130060</v>
      </c>
      <c r="J82" s="12" t="s">
        <v>38</v>
      </c>
      <c r="K82" s="52">
        <v>43054</v>
      </c>
      <c r="L82" s="2"/>
      <c r="M82" s="2"/>
      <c r="N82" s="3">
        <v>7738.57</v>
      </c>
      <c r="O82" s="52">
        <v>43082</v>
      </c>
      <c r="P82" s="3">
        <v>7738.57</v>
      </c>
      <c r="Q82" s="2" t="s">
        <v>51</v>
      </c>
    </row>
    <row r="83" spans="1:17" ht="66" customHeight="1" x14ac:dyDescent="0.25">
      <c r="A83" s="8">
        <v>66</v>
      </c>
      <c r="B83" s="13" t="s">
        <v>37</v>
      </c>
      <c r="C83" s="197" t="s">
        <v>234</v>
      </c>
      <c r="D83" s="61" t="s">
        <v>235</v>
      </c>
      <c r="E83" s="11" t="s">
        <v>14</v>
      </c>
      <c r="F83" s="10">
        <v>1</v>
      </c>
      <c r="G83" s="11" t="s">
        <v>236</v>
      </c>
      <c r="H83" s="11" t="s">
        <v>42</v>
      </c>
      <c r="I83" s="120">
        <v>3780</v>
      </c>
      <c r="J83" s="12" t="s">
        <v>38</v>
      </c>
      <c r="K83" s="52">
        <v>43984</v>
      </c>
      <c r="L83" s="52">
        <v>44895</v>
      </c>
      <c r="M83" s="2"/>
      <c r="N83" s="4" t="s">
        <v>1563</v>
      </c>
      <c r="O83" s="4" t="s">
        <v>1876</v>
      </c>
      <c r="P83" s="3">
        <v>2848.85</v>
      </c>
      <c r="Q83" s="2" t="s">
        <v>51</v>
      </c>
    </row>
    <row r="84" spans="1:17" ht="64.5" customHeight="1" x14ac:dyDescent="0.25">
      <c r="A84" s="8">
        <v>67</v>
      </c>
      <c r="B84" s="13" t="s">
        <v>37</v>
      </c>
      <c r="C84" s="197" t="s">
        <v>237</v>
      </c>
      <c r="D84" s="61" t="s">
        <v>238</v>
      </c>
      <c r="E84" s="11" t="s">
        <v>14</v>
      </c>
      <c r="F84" s="10">
        <v>1</v>
      </c>
      <c r="G84" s="11" t="s">
        <v>236</v>
      </c>
      <c r="H84" s="11" t="s">
        <v>42</v>
      </c>
      <c r="I84" s="120">
        <v>34020</v>
      </c>
      <c r="J84" s="12" t="s">
        <v>38</v>
      </c>
      <c r="K84" s="2"/>
      <c r="L84" s="2"/>
      <c r="M84" s="2"/>
      <c r="N84" s="2"/>
      <c r="O84" s="2"/>
      <c r="P84" s="2"/>
      <c r="Q84" s="4" t="s">
        <v>1570</v>
      </c>
    </row>
    <row r="85" spans="1:17" ht="72.75" x14ac:dyDescent="0.25">
      <c r="A85" s="8">
        <v>68</v>
      </c>
      <c r="B85" s="13" t="s">
        <v>37</v>
      </c>
      <c r="C85" s="197" t="s">
        <v>240</v>
      </c>
      <c r="D85" s="71" t="s">
        <v>241</v>
      </c>
      <c r="E85" s="53" t="s">
        <v>14</v>
      </c>
      <c r="F85" s="10">
        <v>2</v>
      </c>
      <c r="G85" s="41" t="s">
        <v>242</v>
      </c>
      <c r="H85" s="11" t="s">
        <v>42</v>
      </c>
      <c r="I85" s="22">
        <v>65990</v>
      </c>
      <c r="J85" s="12" t="s">
        <v>38</v>
      </c>
      <c r="K85" s="52">
        <v>43059</v>
      </c>
      <c r="L85" s="52">
        <v>44985</v>
      </c>
      <c r="M85" s="2"/>
      <c r="N85" s="66" t="s">
        <v>1877</v>
      </c>
      <c r="O85" s="26" t="s">
        <v>1564</v>
      </c>
      <c r="P85" s="3">
        <v>62822.49</v>
      </c>
      <c r="Q85" s="15" t="s">
        <v>57</v>
      </c>
    </row>
    <row r="86" spans="1:17" ht="105.75" customHeight="1" x14ac:dyDescent="0.25">
      <c r="A86" s="8">
        <v>69</v>
      </c>
      <c r="B86" s="9" t="s">
        <v>243</v>
      </c>
      <c r="C86" s="197" t="s">
        <v>244</v>
      </c>
      <c r="D86" s="61" t="s">
        <v>245</v>
      </c>
      <c r="E86" s="10" t="s">
        <v>42</v>
      </c>
      <c r="F86" s="10" t="s">
        <v>42</v>
      </c>
      <c r="G86" s="39" t="s">
        <v>239</v>
      </c>
      <c r="H86" s="11" t="s">
        <v>42</v>
      </c>
      <c r="I86" s="22">
        <v>46067</v>
      </c>
      <c r="J86" s="12" t="s">
        <v>38</v>
      </c>
      <c r="K86" s="23"/>
      <c r="L86" s="23"/>
      <c r="M86" s="23"/>
      <c r="N86" s="24" t="s">
        <v>389</v>
      </c>
      <c r="O86" s="55" t="s">
        <v>390</v>
      </c>
      <c r="P86" s="23"/>
      <c r="Q86" s="15" t="s">
        <v>57</v>
      </c>
    </row>
    <row r="87" spans="1:17" ht="72.75" x14ac:dyDescent="0.25">
      <c r="A87" s="8">
        <v>70</v>
      </c>
      <c r="B87" s="13" t="s">
        <v>37</v>
      </c>
      <c r="C87" s="197" t="s">
        <v>246</v>
      </c>
      <c r="D87" s="61" t="s">
        <v>247</v>
      </c>
      <c r="E87" s="43" t="s">
        <v>14</v>
      </c>
      <c r="F87" s="10">
        <v>1</v>
      </c>
      <c r="G87" s="39" t="s">
        <v>222</v>
      </c>
      <c r="H87" s="11" t="s">
        <v>42</v>
      </c>
      <c r="I87" s="22">
        <v>132000</v>
      </c>
      <c r="J87" s="12" t="s">
        <v>38</v>
      </c>
      <c r="K87" s="10"/>
      <c r="L87" s="10"/>
      <c r="M87" s="10"/>
      <c r="N87" s="191" t="s">
        <v>1908</v>
      </c>
      <c r="O87" s="191" t="s">
        <v>1909</v>
      </c>
      <c r="P87" s="15"/>
      <c r="Q87" s="15" t="s">
        <v>57</v>
      </c>
    </row>
    <row r="88" spans="1:17" ht="78" customHeight="1" x14ac:dyDescent="0.25">
      <c r="A88" s="8">
        <v>71</v>
      </c>
      <c r="B88" s="13" t="s">
        <v>37</v>
      </c>
      <c r="C88" s="197" t="s">
        <v>248</v>
      </c>
      <c r="D88" s="61" t="s">
        <v>283</v>
      </c>
      <c r="E88" s="43" t="s">
        <v>14</v>
      </c>
      <c r="F88" s="10">
        <v>1</v>
      </c>
      <c r="G88" s="13" t="s">
        <v>113</v>
      </c>
      <c r="H88" s="11" t="s">
        <v>42</v>
      </c>
      <c r="I88" s="22">
        <v>113680</v>
      </c>
      <c r="J88" s="12" t="s">
        <v>38</v>
      </c>
      <c r="K88" s="52">
        <v>43083</v>
      </c>
      <c r="L88" s="2"/>
      <c r="M88" s="2"/>
      <c r="N88" s="37">
        <v>6134.1</v>
      </c>
      <c r="O88" s="15" t="s">
        <v>388</v>
      </c>
      <c r="P88" s="37">
        <v>6134.1</v>
      </c>
      <c r="Q88" s="15" t="s">
        <v>57</v>
      </c>
    </row>
    <row r="89" spans="1:17" ht="84.75" x14ac:dyDescent="0.25">
      <c r="A89" s="8">
        <v>72</v>
      </c>
      <c r="B89" s="13" t="s">
        <v>37</v>
      </c>
      <c r="C89" s="197" t="s">
        <v>249</v>
      </c>
      <c r="D89" s="61" t="s">
        <v>250</v>
      </c>
      <c r="E89" s="43" t="s">
        <v>14</v>
      </c>
      <c r="F89" s="10">
        <v>1</v>
      </c>
      <c r="G89" s="39" t="s">
        <v>251</v>
      </c>
      <c r="H89" s="11" t="s">
        <v>42</v>
      </c>
      <c r="I89" s="22">
        <v>143500</v>
      </c>
      <c r="J89" s="12" t="s">
        <v>38</v>
      </c>
      <c r="K89" s="52">
        <v>43108</v>
      </c>
      <c r="L89" s="52">
        <v>43261</v>
      </c>
      <c r="M89" s="2" t="s">
        <v>42</v>
      </c>
      <c r="N89" s="4" t="s">
        <v>1115</v>
      </c>
      <c r="O89" s="26" t="s">
        <v>1116</v>
      </c>
      <c r="P89" s="2" t="s">
        <v>42</v>
      </c>
      <c r="Q89" s="2" t="s">
        <v>51</v>
      </c>
    </row>
    <row r="90" spans="1:17" ht="64.5" customHeight="1" x14ac:dyDescent="0.25">
      <c r="A90" s="8">
        <v>73</v>
      </c>
      <c r="B90" s="13" t="s">
        <v>37</v>
      </c>
      <c r="C90" s="197" t="s">
        <v>252</v>
      </c>
      <c r="D90" s="61" t="s">
        <v>1727</v>
      </c>
      <c r="E90" s="43" t="s">
        <v>14</v>
      </c>
      <c r="F90" s="10">
        <v>1</v>
      </c>
      <c r="G90" s="39" t="s">
        <v>251</v>
      </c>
      <c r="H90" s="11" t="s">
        <v>42</v>
      </c>
      <c r="I90" s="22">
        <v>26590</v>
      </c>
      <c r="J90" s="12" t="s">
        <v>38</v>
      </c>
      <c r="K90" s="52">
        <v>43091</v>
      </c>
      <c r="L90" s="52">
        <v>43152</v>
      </c>
      <c r="M90" s="23" t="s">
        <v>15</v>
      </c>
      <c r="N90" s="78" t="s">
        <v>15</v>
      </c>
      <c r="O90" s="23" t="s">
        <v>15</v>
      </c>
      <c r="P90" s="78" t="s">
        <v>15</v>
      </c>
      <c r="Q90" s="23" t="s">
        <v>51</v>
      </c>
    </row>
    <row r="91" spans="1:17" ht="36.75" x14ac:dyDescent="0.25">
      <c r="A91" s="8">
        <v>74</v>
      </c>
      <c r="B91" s="13" t="s">
        <v>37</v>
      </c>
      <c r="C91" s="197" t="s">
        <v>253</v>
      </c>
      <c r="D91" s="61" t="s">
        <v>254</v>
      </c>
      <c r="E91" s="54" t="s">
        <v>43</v>
      </c>
      <c r="F91" s="10">
        <v>1</v>
      </c>
      <c r="G91" s="42" t="s">
        <v>255</v>
      </c>
      <c r="H91" s="11" t="s">
        <v>42</v>
      </c>
      <c r="I91" s="22">
        <v>9780</v>
      </c>
      <c r="J91" s="12" t="s">
        <v>38</v>
      </c>
      <c r="K91" s="15"/>
      <c r="L91" s="15"/>
      <c r="M91" s="15"/>
      <c r="N91" s="15">
        <v>0</v>
      </c>
      <c r="O91" s="15"/>
      <c r="P91" s="37">
        <v>0</v>
      </c>
      <c r="Q91" s="15" t="s">
        <v>433</v>
      </c>
    </row>
    <row r="92" spans="1:17" ht="51.75" customHeight="1" x14ac:dyDescent="0.25">
      <c r="A92" s="8">
        <v>75</v>
      </c>
      <c r="B92" s="13" t="s">
        <v>37</v>
      </c>
      <c r="C92" s="197" t="s">
        <v>256</v>
      </c>
      <c r="D92" s="61" t="s">
        <v>257</v>
      </c>
      <c r="E92" s="54" t="s">
        <v>43</v>
      </c>
      <c r="F92" s="10">
        <v>1</v>
      </c>
      <c r="G92" s="39" t="s">
        <v>258</v>
      </c>
      <c r="H92" s="11" t="s">
        <v>42</v>
      </c>
      <c r="I92" s="22">
        <v>3950</v>
      </c>
      <c r="J92" s="12" t="s">
        <v>38</v>
      </c>
      <c r="K92" s="10"/>
      <c r="L92" s="10"/>
      <c r="M92" s="10"/>
      <c r="N92" s="10"/>
      <c r="O92" s="10"/>
      <c r="P92" s="10"/>
      <c r="Q92" s="10"/>
    </row>
    <row r="93" spans="1:17" ht="87.75" customHeight="1" x14ac:dyDescent="0.25">
      <c r="A93" s="8">
        <v>76</v>
      </c>
      <c r="B93" s="13" t="s">
        <v>37</v>
      </c>
      <c r="C93" s="197" t="s">
        <v>259</v>
      </c>
      <c r="D93" s="61" t="s">
        <v>1728</v>
      </c>
      <c r="E93" s="43" t="s">
        <v>14</v>
      </c>
      <c r="F93" s="10">
        <v>1</v>
      </c>
      <c r="G93" s="42" t="s">
        <v>260</v>
      </c>
      <c r="H93" s="11" t="s">
        <v>42</v>
      </c>
      <c r="I93" s="22">
        <v>68500</v>
      </c>
      <c r="J93" s="12" t="s">
        <v>38</v>
      </c>
      <c r="K93" s="52">
        <v>43108</v>
      </c>
      <c r="L93" s="26" t="s">
        <v>339</v>
      </c>
      <c r="M93" s="3" t="s">
        <v>15</v>
      </c>
      <c r="N93" s="66" t="s">
        <v>2061</v>
      </c>
      <c r="O93" s="26" t="s">
        <v>2062</v>
      </c>
      <c r="P93" s="3">
        <v>65212</v>
      </c>
      <c r="Q93" s="2" t="s">
        <v>50</v>
      </c>
    </row>
    <row r="94" spans="1:17" ht="53.25" customHeight="1" x14ac:dyDescent="0.25">
      <c r="A94" s="8">
        <v>77</v>
      </c>
      <c r="B94" s="13" t="s">
        <v>37</v>
      </c>
      <c r="C94" s="197" t="s">
        <v>261</v>
      </c>
      <c r="D94" s="61" t="s">
        <v>262</v>
      </c>
      <c r="E94" s="43" t="s">
        <v>14</v>
      </c>
      <c r="F94" s="10">
        <v>1</v>
      </c>
      <c r="G94" s="42" t="s">
        <v>263</v>
      </c>
      <c r="H94" s="11" t="s">
        <v>42</v>
      </c>
      <c r="I94" s="22">
        <v>44100</v>
      </c>
      <c r="J94" s="12" t="s">
        <v>38</v>
      </c>
      <c r="K94" s="63">
        <v>43213</v>
      </c>
      <c r="L94" s="51" t="s">
        <v>56</v>
      </c>
      <c r="M94" s="10"/>
      <c r="N94" s="66" t="s">
        <v>2050</v>
      </c>
      <c r="O94" s="26" t="s">
        <v>2051</v>
      </c>
      <c r="P94" s="2"/>
      <c r="Q94" s="2" t="s">
        <v>51</v>
      </c>
    </row>
    <row r="95" spans="1:17" ht="102.75" customHeight="1" x14ac:dyDescent="0.25">
      <c r="A95" s="8">
        <v>78</v>
      </c>
      <c r="B95" s="13" t="s">
        <v>44</v>
      </c>
      <c r="C95" s="197" t="s">
        <v>264</v>
      </c>
      <c r="D95" s="71" t="s">
        <v>265</v>
      </c>
      <c r="E95" s="54" t="s">
        <v>266</v>
      </c>
      <c r="F95" s="53">
        <v>4</v>
      </c>
      <c r="G95" s="60" t="s">
        <v>267</v>
      </c>
      <c r="H95" s="60" t="s">
        <v>42</v>
      </c>
      <c r="I95" s="22">
        <v>8504071.2799999993</v>
      </c>
      <c r="J95" s="69" t="s">
        <v>38</v>
      </c>
      <c r="K95" s="53" t="s">
        <v>343</v>
      </c>
      <c r="L95" s="53" t="s">
        <v>344</v>
      </c>
      <c r="M95" s="53"/>
      <c r="N95" s="4" t="s">
        <v>437</v>
      </c>
      <c r="O95" s="4" t="s">
        <v>438</v>
      </c>
      <c r="P95" s="2"/>
      <c r="Q95" s="2" t="s">
        <v>50</v>
      </c>
    </row>
    <row r="96" spans="1:17" ht="60.75" x14ac:dyDescent="0.25">
      <c r="A96" s="8">
        <v>79</v>
      </c>
      <c r="B96" s="13" t="s">
        <v>37</v>
      </c>
      <c r="C96" s="197" t="s">
        <v>268</v>
      </c>
      <c r="D96" s="61" t="s">
        <v>269</v>
      </c>
      <c r="E96" s="43" t="s">
        <v>14</v>
      </c>
      <c r="F96" s="10">
        <v>1</v>
      </c>
      <c r="G96" s="42" t="s">
        <v>263</v>
      </c>
      <c r="H96" s="11" t="s">
        <v>42</v>
      </c>
      <c r="I96" s="22">
        <v>2576</v>
      </c>
      <c r="J96" s="12" t="s">
        <v>38</v>
      </c>
      <c r="K96" s="10"/>
      <c r="L96" s="10"/>
      <c r="M96" s="10"/>
      <c r="N96" s="15">
        <v>0</v>
      </c>
      <c r="O96" s="15">
        <v>0</v>
      </c>
      <c r="P96" s="15"/>
      <c r="Q96" s="51" t="s">
        <v>1578</v>
      </c>
    </row>
    <row r="97" spans="1:17" ht="91.5" customHeight="1" x14ac:dyDescent="0.25">
      <c r="A97" s="8">
        <v>80</v>
      </c>
      <c r="B97" s="13" t="s">
        <v>37</v>
      </c>
      <c r="C97" s="197" t="s">
        <v>270</v>
      </c>
      <c r="D97" s="61" t="s">
        <v>271</v>
      </c>
      <c r="E97" s="43" t="s">
        <v>14</v>
      </c>
      <c r="F97" s="10">
        <v>1</v>
      </c>
      <c r="G97" s="42" t="s">
        <v>272</v>
      </c>
      <c r="H97" s="11" t="s">
        <v>42</v>
      </c>
      <c r="I97" s="22">
        <v>4900</v>
      </c>
      <c r="J97" s="12" t="s">
        <v>38</v>
      </c>
      <c r="K97" s="4" t="s">
        <v>289</v>
      </c>
      <c r="L97" s="4" t="s">
        <v>290</v>
      </c>
      <c r="M97" s="2"/>
      <c r="N97" s="2"/>
      <c r="O97" s="2"/>
      <c r="P97" s="2"/>
      <c r="Q97" s="2" t="s">
        <v>50</v>
      </c>
    </row>
    <row r="98" spans="1:17" ht="79.5" customHeight="1" x14ac:dyDescent="0.25">
      <c r="A98" s="8">
        <v>81</v>
      </c>
      <c r="B98" s="13" t="s">
        <v>44</v>
      </c>
      <c r="C98" s="197" t="s">
        <v>273</v>
      </c>
      <c r="D98" s="61" t="s">
        <v>274</v>
      </c>
      <c r="E98" s="43" t="s">
        <v>14</v>
      </c>
      <c r="F98" s="10">
        <v>2</v>
      </c>
      <c r="G98" s="42" t="s">
        <v>275</v>
      </c>
      <c r="H98" s="9" t="s">
        <v>276</v>
      </c>
      <c r="I98" s="22">
        <v>414000</v>
      </c>
      <c r="J98" s="12" t="s">
        <v>38</v>
      </c>
      <c r="K98" s="52">
        <v>43110</v>
      </c>
      <c r="L98" s="52">
        <v>43160</v>
      </c>
      <c r="M98" s="23" t="s">
        <v>15</v>
      </c>
      <c r="N98" s="78" t="s">
        <v>15</v>
      </c>
      <c r="O98" s="23" t="s">
        <v>15</v>
      </c>
      <c r="P98" s="78" t="s">
        <v>15</v>
      </c>
      <c r="Q98" s="23" t="s">
        <v>51</v>
      </c>
    </row>
    <row r="99" spans="1:17" ht="76.5" customHeight="1" x14ac:dyDescent="0.25">
      <c r="A99" s="8">
        <v>82</v>
      </c>
      <c r="B99" s="13" t="s">
        <v>37</v>
      </c>
      <c r="C99" s="197" t="s">
        <v>277</v>
      </c>
      <c r="D99" s="61" t="s">
        <v>278</v>
      </c>
      <c r="E99" s="44" t="s">
        <v>266</v>
      </c>
      <c r="F99" s="10">
        <v>1</v>
      </c>
      <c r="G99" s="39" t="s">
        <v>279</v>
      </c>
      <c r="H99" s="11" t="s">
        <v>42</v>
      </c>
      <c r="I99" s="22">
        <v>178000</v>
      </c>
      <c r="J99" s="12" t="s">
        <v>38</v>
      </c>
      <c r="K99" s="23" t="s">
        <v>341</v>
      </c>
      <c r="L99" s="23" t="s">
        <v>342</v>
      </c>
      <c r="M99" s="23"/>
      <c r="N99" s="24" t="s">
        <v>493</v>
      </c>
      <c r="O99" s="24" t="s">
        <v>435</v>
      </c>
      <c r="P99" s="23">
        <v>211820</v>
      </c>
      <c r="Q99" s="23" t="s">
        <v>50</v>
      </c>
    </row>
    <row r="100" spans="1:17" ht="76.5" customHeight="1" x14ac:dyDescent="0.25">
      <c r="A100" s="8">
        <v>83</v>
      </c>
      <c r="B100" s="67" t="s">
        <v>37</v>
      </c>
      <c r="C100" s="205" t="s">
        <v>280</v>
      </c>
      <c r="D100" s="134" t="s">
        <v>281</v>
      </c>
      <c r="E100" s="104" t="s">
        <v>70</v>
      </c>
      <c r="F100" s="94">
        <v>2</v>
      </c>
      <c r="G100" s="105" t="s">
        <v>282</v>
      </c>
      <c r="H100" s="99" t="s">
        <v>42</v>
      </c>
      <c r="I100" s="49">
        <v>438656</v>
      </c>
      <c r="J100" s="96" t="s">
        <v>38</v>
      </c>
      <c r="K100" s="153">
        <v>43258</v>
      </c>
      <c r="L100" s="93" t="s">
        <v>786</v>
      </c>
      <c r="M100" s="290" t="s">
        <v>15</v>
      </c>
      <c r="N100" s="93" t="s">
        <v>2542</v>
      </c>
      <c r="O100" s="289" t="s">
        <v>2543</v>
      </c>
      <c r="P100" s="290">
        <f>65250.08*7</f>
        <v>456750.56</v>
      </c>
      <c r="Q100" s="298" t="s">
        <v>51</v>
      </c>
    </row>
    <row r="101" spans="1:17" ht="25.5" customHeight="1" x14ac:dyDescent="0.25">
      <c r="A101" s="108"/>
      <c r="B101" s="109"/>
      <c r="C101" s="216"/>
      <c r="D101" s="231"/>
      <c r="E101" s="109"/>
      <c r="F101" s="109"/>
      <c r="G101" s="109"/>
      <c r="H101" s="109"/>
      <c r="I101" s="109"/>
      <c r="J101" s="109"/>
      <c r="K101" s="110"/>
      <c r="L101" s="110"/>
      <c r="M101" s="110"/>
      <c r="N101" s="110"/>
      <c r="O101" s="110"/>
      <c r="P101" s="110"/>
      <c r="Q101" s="111"/>
    </row>
    <row r="102" spans="1:17" ht="84.75" x14ac:dyDescent="0.25">
      <c r="A102" s="100">
        <v>1</v>
      </c>
      <c r="B102" s="29" t="s">
        <v>37</v>
      </c>
      <c r="C102" s="201" t="s">
        <v>292</v>
      </c>
      <c r="D102" s="218" t="s">
        <v>293</v>
      </c>
      <c r="E102" s="107" t="s">
        <v>14</v>
      </c>
      <c r="F102" s="95">
        <v>5</v>
      </c>
      <c r="G102" s="106" t="s">
        <v>294</v>
      </c>
      <c r="H102" s="100" t="s">
        <v>42</v>
      </c>
      <c r="I102" s="30">
        <v>21196</v>
      </c>
      <c r="J102" s="33" t="s">
        <v>38</v>
      </c>
      <c r="K102" s="95"/>
      <c r="L102" s="95"/>
      <c r="M102" s="95"/>
      <c r="N102" s="95"/>
      <c r="O102" s="95"/>
      <c r="P102" s="95"/>
      <c r="Q102" s="181" t="s">
        <v>1141</v>
      </c>
    </row>
    <row r="103" spans="1:17" ht="48.75" x14ac:dyDescent="0.25">
      <c r="A103" s="100">
        <v>2</v>
      </c>
      <c r="B103" s="13" t="s">
        <v>45</v>
      </c>
      <c r="C103" s="197" t="s">
        <v>295</v>
      </c>
      <c r="D103" s="61" t="s">
        <v>296</v>
      </c>
      <c r="E103" s="43" t="s">
        <v>14</v>
      </c>
      <c r="F103" s="10">
        <v>2</v>
      </c>
      <c r="G103" s="42" t="s">
        <v>297</v>
      </c>
      <c r="H103" s="9" t="s">
        <v>298</v>
      </c>
      <c r="I103" s="22">
        <v>66823.34</v>
      </c>
      <c r="J103" s="12" t="s">
        <v>38</v>
      </c>
      <c r="K103" s="63">
        <v>43227</v>
      </c>
      <c r="L103" s="51" t="s">
        <v>1385</v>
      </c>
      <c r="M103" s="15"/>
      <c r="N103" s="15"/>
      <c r="O103" s="15"/>
      <c r="P103" s="15"/>
      <c r="Q103" s="15" t="s">
        <v>57</v>
      </c>
    </row>
    <row r="104" spans="1:17" ht="36.75" x14ac:dyDescent="0.25">
      <c r="A104" s="100">
        <v>3</v>
      </c>
      <c r="B104" s="13" t="s">
        <v>45</v>
      </c>
      <c r="C104" s="197" t="s">
        <v>299</v>
      </c>
      <c r="D104" s="61" t="s">
        <v>300</v>
      </c>
      <c r="E104" s="43" t="s">
        <v>14</v>
      </c>
      <c r="F104" s="10">
        <v>5</v>
      </c>
      <c r="G104" s="42" t="s">
        <v>297</v>
      </c>
      <c r="H104" s="9" t="s">
        <v>298</v>
      </c>
      <c r="I104" s="22">
        <v>125000</v>
      </c>
      <c r="J104" s="12" t="s">
        <v>38</v>
      </c>
      <c r="K104" s="63">
        <v>43227</v>
      </c>
      <c r="L104" s="51" t="s">
        <v>1385</v>
      </c>
      <c r="M104" s="15"/>
      <c r="N104" s="15">
        <v>61285</v>
      </c>
      <c r="O104" s="63">
        <v>44222</v>
      </c>
      <c r="P104" s="15"/>
      <c r="Q104" s="15" t="s">
        <v>57</v>
      </c>
    </row>
    <row r="105" spans="1:17" ht="81" customHeight="1" x14ac:dyDescent="0.25">
      <c r="A105" s="100">
        <v>4</v>
      </c>
      <c r="B105" s="13" t="s">
        <v>45</v>
      </c>
      <c r="C105" s="197" t="s">
        <v>301</v>
      </c>
      <c r="D105" s="61" t="s">
        <v>302</v>
      </c>
      <c r="E105" s="43" t="s">
        <v>14</v>
      </c>
      <c r="F105" s="10">
        <v>1</v>
      </c>
      <c r="G105" s="39" t="s">
        <v>303</v>
      </c>
      <c r="H105" s="11" t="s">
        <v>42</v>
      </c>
      <c r="I105" s="22">
        <v>113000</v>
      </c>
      <c r="J105" s="12" t="s">
        <v>38</v>
      </c>
      <c r="K105" s="63">
        <v>43136</v>
      </c>
      <c r="L105" s="15"/>
      <c r="M105" s="15"/>
      <c r="N105" s="15"/>
      <c r="O105" s="15"/>
      <c r="P105" s="15"/>
      <c r="Q105" s="51" t="s">
        <v>1570</v>
      </c>
    </row>
    <row r="106" spans="1:17" ht="78" customHeight="1" x14ac:dyDescent="0.25">
      <c r="A106" s="100">
        <v>5</v>
      </c>
      <c r="B106" s="13" t="s">
        <v>45</v>
      </c>
      <c r="C106" s="197" t="s">
        <v>304</v>
      </c>
      <c r="D106" s="61" t="s">
        <v>305</v>
      </c>
      <c r="E106" s="43" t="s">
        <v>14</v>
      </c>
      <c r="F106" s="10">
        <v>1</v>
      </c>
      <c r="G106" s="39" t="s">
        <v>306</v>
      </c>
      <c r="H106" s="9" t="s">
        <v>307</v>
      </c>
      <c r="I106" s="22">
        <v>90000</v>
      </c>
      <c r="J106" s="12" t="s">
        <v>38</v>
      </c>
      <c r="K106" s="63">
        <v>43234</v>
      </c>
      <c r="L106" s="51" t="s">
        <v>1385</v>
      </c>
      <c r="M106" s="15"/>
      <c r="N106" s="51" t="s">
        <v>1576</v>
      </c>
      <c r="O106" s="51" t="s">
        <v>1577</v>
      </c>
      <c r="P106" s="15"/>
      <c r="Q106" s="15" t="s">
        <v>57</v>
      </c>
    </row>
    <row r="107" spans="1:17" ht="168.75" x14ac:dyDescent="0.25">
      <c r="A107" s="100">
        <v>6</v>
      </c>
      <c r="B107" s="13" t="s">
        <v>45</v>
      </c>
      <c r="C107" s="197" t="s">
        <v>308</v>
      </c>
      <c r="D107" s="61" t="s">
        <v>309</v>
      </c>
      <c r="E107" s="43" t="s">
        <v>14</v>
      </c>
      <c r="F107" s="10">
        <v>2</v>
      </c>
      <c r="G107" s="42" t="s">
        <v>310</v>
      </c>
      <c r="H107" s="9" t="s">
        <v>311</v>
      </c>
      <c r="I107" s="22">
        <v>202800</v>
      </c>
      <c r="J107" s="12" t="s">
        <v>38</v>
      </c>
      <c r="K107" s="63">
        <v>43402</v>
      </c>
      <c r="L107" s="51" t="s">
        <v>1385</v>
      </c>
      <c r="M107" s="15"/>
      <c r="N107" s="51" t="s">
        <v>2014</v>
      </c>
      <c r="O107" s="51" t="s">
        <v>2015</v>
      </c>
      <c r="P107" s="15"/>
      <c r="Q107" s="15" t="s">
        <v>57</v>
      </c>
    </row>
    <row r="108" spans="1:17" ht="117" customHeight="1" x14ac:dyDescent="0.25">
      <c r="A108" s="100">
        <v>7</v>
      </c>
      <c r="B108" s="9" t="s">
        <v>114</v>
      </c>
      <c r="C108" s="197" t="s">
        <v>312</v>
      </c>
      <c r="D108" s="61" t="s">
        <v>1729</v>
      </c>
      <c r="E108" s="43" t="s">
        <v>70</v>
      </c>
      <c r="F108" s="10">
        <v>2</v>
      </c>
      <c r="G108" s="39" t="s">
        <v>317</v>
      </c>
      <c r="H108" s="9" t="s">
        <v>320</v>
      </c>
      <c r="I108" s="22">
        <v>1864805.78</v>
      </c>
      <c r="J108" s="12" t="s">
        <v>38</v>
      </c>
      <c r="K108" s="52">
        <v>43185</v>
      </c>
      <c r="L108" s="52">
        <v>43831</v>
      </c>
      <c r="M108" s="66" t="s">
        <v>1117</v>
      </c>
      <c r="N108" s="4" t="s">
        <v>1118</v>
      </c>
      <c r="O108" s="26" t="s">
        <v>1119</v>
      </c>
      <c r="P108" s="2" t="s">
        <v>42</v>
      </c>
      <c r="Q108" s="2" t="s">
        <v>51</v>
      </c>
    </row>
    <row r="109" spans="1:17" ht="36.75" x14ac:dyDescent="0.25">
      <c r="A109" s="100">
        <v>8</v>
      </c>
      <c r="B109" s="9" t="s">
        <v>45</v>
      </c>
      <c r="C109" s="197" t="s">
        <v>313</v>
      </c>
      <c r="D109" s="61" t="s">
        <v>321</v>
      </c>
      <c r="E109" s="54" t="s">
        <v>14</v>
      </c>
      <c r="F109" s="10">
        <v>4</v>
      </c>
      <c r="G109" s="39" t="s">
        <v>318</v>
      </c>
      <c r="H109" s="11" t="s">
        <v>42</v>
      </c>
      <c r="I109" s="22">
        <v>344700</v>
      </c>
      <c r="J109" s="12" t="s">
        <v>38</v>
      </c>
      <c r="K109" s="52">
        <v>43180</v>
      </c>
      <c r="L109" s="52">
        <v>43363</v>
      </c>
      <c r="M109" s="2" t="s">
        <v>42</v>
      </c>
      <c r="N109" s="2"/>
      <c r="O109" s="2" t="s">
        <v>42</v>
      </c>
      <c r="P109" s="2" t="s">
        <v>42</v>
      </c>
      <c r="Q109" s="299" t="s">
        <v>2544</v>
      </c>
    </row>
    <row r="110" spans="1:17" ht="60.75" x14ac:dyDescent="0.25">
      <c r="A110" s="100">
        <v>9</v>
      </c>
      <c r="B110" s="9" t="s">
        <v>325</v>
      </c>
      <c r="C110" s="197" t="s">
        <v>314</v>
      </c>
      <c r="D110" s="61" t="s">
        <v>322</v>
      </c>
      <c r="E110" s="10" t="s">
        <v>42</v>
      </c>
      <c r="F110" s="10" t="s">
        <v>42</v>
      </c>
      <c r="G110" s="42" t="s">
        <v>319</v>
      </c>
      <c r="H110" s="11" t="s">
        <v>42</v>
      </c>
      <c r="I110" s="22">
        <v>200000</v>
      </c>
      <c r="J110" s="12" t="s">
        <v>38</v>
      </c>
      <c r="K110" s="31">
        <v>43174</v>
      </c>
      <c r="L110" s="31">
        <v>43539</v>
      </c>
      <c r="M110" s="23" t="s">
        <v>15</v>
      </c>
      <c r="N110" s="24" t="s">
        <v>491</v>
      </c>
      <c r="O110" s="23"/>
      <c r="P110" s="23">
        <v>28917</v>
      </c>
      <c r="Q110" s="2" t="s">
        <v>51</v>
      </c>
    </row>
    <row r="111" spans="1:17" ht="72.75" x14ac:dyDescent="0.25">
      <c r="A111" s="100">
        <v>10</v>
      </c>
      <c r="B111" s="9" t="s">
        <v>45</v>
      </c>
      <c r="C111" s="197" t="s">
        <v>315</v>
      </c>
      <c r="D111" s="61" t="s">
        <v>323</v>
      </c>
      <c r="E111" s="43" t="s">
        <v>14</v>
      </c>
      <c r="F111" s="10">
        <v>1</v>
      </c>
      <c r="G111" s="42" t="s">
        <v>216</v>
      </c>
      <c r="H111" s="11" t="s">
        <v>42</v>
      </c>
      <c r="I111" s="22">
        <v>16800</v>
      </c>
      <c r="J111" s="12" t="s">
        <v>38</v>
      </c>
      <c r="K111" s="52">
        <v>43423</v>
      </c>
      <c r="L111" s="4" t="s">
        <v>1385</v>
      </c>
      <c r="M111" s="2"/>
      <c r="N111" s="240">
        <v>2380</v>
      </c>
      <c r="O111" s="52">
        <v>43923</v>
      </c>
      <c r="P111" s="2"/>
      <c r="Q111" s="2" t="s">
        <v>51</v>
      </c>
    </row>
    <row r="112" spans="1:17" ht="48.75" x14ac:dyDescent="0.25">
      <c r="A112" s="100">
        <v>11</v>
      </c>
      <c r="B112" s="9" t="s">
        <v>45</v>
      </c>
      <c r="C112" s="197" t="s">
        <v>326</v>
      </c>
      <c r="D112" s="61" t="s">
        <v>330</v>
      </c>
      <c r="E112" s="43" t="s">
        <v>14</v>
      </c>
      <c r="F112" s="10">
        <v>1</v>
      </c>
      <c r="G112" s="42" t="s">
        <v>334</v>
      </c>
      <c r="H112" s="11" t="s">
        <v>42</v>
      </c>
      <c r="I112" s="22">
        <v>34000</v>
      </c>
      <c r="J112" s="12" t="s">
        <v>38</v>
      </c>
      <c r="K112" s="23"/>
      <c r="L112" s="23"/>
      <c r="M112" s="23"/>
      <c r="N112" s="23"/>
      <c r="O112" s="23"/>
      <c r="P112" s="23"/>
      <c r="Q112" s="4" t="s">
        <v>432</v>
      </c>
    </row>
    <row r="113" spans="1:17" ht="60.75" x14ac:dyDescent="0.25">
      <c r="A113" s="100">
        <v>12</v>
      </c>
      <c r="B113" s="9" t="s">
        <v>45</v>
      </c>
      <c r="C113" s="197" t="s">
        <v>327</v>
      </c>
      <c r="D113" s="61" t="s">
        <v>331</v>
      </c>
      <c r="E113" s="43" t="s">
        <v>14</v>
      </c>
      <c r="F113" s="10">
        <v>1</v>
      </c>
      <c r="G113" s="42" t="s">
        <v>236</v>
      </c>
      <c r="H113" s="11" t="s">
        <v>42</v>
      </c>
      <c r="I113" s="22">
        <v>34020</v>
      </c>
      <c r="J113" s="12" t="s">
        <v>38</v>
      </c>
      <c r="K113" s="63">
        <v>43189</v>
      </c>
      <c r="L113" s="15"/>
      <c r="M113" s="15"/>
      <c r="N113" s="15"/>
      <c r="O113" s="15"/>
      <c r="P113" s="15"/>
      <c r="Q113" s="51" t="s">
        <v>1570</v>
      </c>
    </row>
    <row r="114" spans="1:17" ht="48.75" x14ac:dyDescent="0.25">
      <c r="A114" s="100">
        <v>13</v>
      </c>
      <c r="B114" s="9" t="s">
        <v>45</v>
      </c>
      <c r="C114" s="202" t="s">
        <v>328</v>
      </c>
      <c r="D114" s="61" t="s">
        <v>332</v>
      </c>
      <c r="E114" s="43" t="s">
        <v>14</v>
      </c>
      <c r="F114" s="10">
        <v>1</v>
      </c>
      <c r="G114" s="42" t="s">
        <v>236</v>
      </c>
      <c r="H114" s="11" t="s">
        <v>42</v>
      </c>
      <c r="I114" s="22">
        <v>34020</v>
      </c>
      <c r="J114" s="12" t="s">
        <v>38</v>
      </c>
      <c r="K114" s="63">
        <v>43189</v>
      </c>
      <c r="L114" s="15"/>
      <c r="M114" s="15"/>
      <c r="N114" s="15"/>
      <c r="O114" s="15"/>
      <c r="P114" s="15"/>
      <c r="Q114" s="51" t="s">
        <v>1570</v>
      </c>
    </row>
    <row r="115" spans="1:17" ht="102.75" customHeight="1" x14ac:dyDescent="0.25">
      <c r="A115" s="100">
        <v>14</v>
      </c>
      <c r="B115" s="9" t="s">
        <v>324</v>
      </c>
      <c r="C115" s="202" t="s">
        <v>329</v>
      </c>
      <c r="D115" s="61" t="s">
        <v>333</v>
      </c>
      <c r="E115" s="43" t="s">
        <v>70</v>
      </c>
      <c r="F115" s="10">
        <v>3</v>
      </c>
      <c r="G115" s="39" t="s">
        <v>335</v>
      </c>
      <c r="H115" s="9" t="s">
        <v>336</v>
      </c>
      <c r="I115" s="22">
        <v>3101866.55</v>
      </c>
      <c r="J115" s="12" t="s">
        <v>38</v>
      </c>
      <c r="K115" s="52">
        <v>43213</v>
      </c>
      <c r="L115" s="4" t="s">
        <v>1386</v>
      </c>
      <c r="M115" s="2"/>
      <c r="N115" s="176" t="s">
        <v>1911</v>
      </c>
      <c r="O115" s="176" t="s">
        <v>1910</v>
      </c>
      <c r="P115" s="2"/>
      <c r="Q115" s="90" t="s">
        <v>57</v>
      </c>
    </row>
    <row r="116" spans="1:17" ht="48.75" x14ac:dyDescent="0.25">
      <c r="A116" s="100">
        <v>15</v>
      </c>
      <c r="B116" s="21" t="s">
        <v>37</v>
      </c>
      <c r="C116" s="197" t="s">
        <v>345</v>
      </c>
      <c r="D116" s="61" t="s">
        <v>346</v>
      </c>
      <c r="E116" s="43" t="s">
        <v>14</v>
      </c>
      <c r="F116" s="2">
        <v>1</v>
      </c>
      <c r="G116" s="42" t="s">
        <v>347</v>
      </c>
      <c r="H116" s="10" t="s">
        <v>42</v>
      </c>
      <c r="I116" s="22">
        <v>8800</v>
      </c>
      <c r="J116" s="12" t="s">
        <v>38</v>
      </c>
      <c r="K116" s="23"/>
      <c r="L116" s="23"/>
      <c r="M116" s="23"/>
      <c r="N116" s="23"/>
      <c r="O116" s="23"/>
      <c r="P116" s="85"/>
      <c r="Q116" s="23"/>
    </row>
    <row r="117" spans="1:17" ht="137.25" customHeight="1" x14ac:dyDescent="0.25">
      <c r="A117" s="100">
        <v>16</v>
      </c>
      <c r="B117" s="21" t="s">
        <v>37</v>
      </c>
      <c r="C117" s="197" t="s">
        <v>349</v>
      </c>
      <c r="D117" s="61" t="s">
        <v>350</v>
      </c>
      <c r="E117" s="43" t="s">
        <v>351</v>
      </c>
      <c r="F117" s="10">
        <v>1</v>
      </c>
      <c r="G117" s="39" t="s">
        <v>352</v>
      </c>
      <c r="H117" s="10" t="s">
        <v>42</v>
      </c>
      <c r="I117" s="22">
        <v>3450</v>
      </c>
      <c r="J117" s="12" t="s">
        <v>38</v>
      </c>
      <c r="K117" s="36">
        <v>43193</v>
      </c>
      <c r="L117" s="36">
        <v>43924</v>
      </c>
      <c r="M117" s="10" t="s">
        <v>42</v>
      </c>
      <c r="N117" s="14" t="s">
        <v>550</v>
      </c>
      <c r="O117" s="14" t="s">
        <v>551</v>
      </c>
      <c r="P117" s="10">
        <v>806.43</v>
      </c>
      <c r="Q117" s="10" t="s">
        <v>50</v>
      </c>
    </row>
    <row r="118" spans="1:17" ht="48.75" x14ac:dyDescent="0.25">
      <c r="A118" s="100">
        <v>17</v>
      </c>
      <c r="B118" s="21" t="s">
        <v>37</v>
      </c>
      <c r="C118" s="197" t="s">
        <v>353</v>
      </c>
      <c r="D118" s="61" t="s">
        <v>354</v>
      </c>
      <c r="E118" s="43" t="s">
        <v>351</v>
      </c>
      <c r="F118" s="10">
        <v>1</v>
      </c>
      <c r="G118" s="61" t="s">
        <v>355</v>
      </c>
      <c r="H118" s="10" t="s">
        <v>42</v>
      </c>
      <c r="I118" s="22">
        <v>87600</v>
      </c>
      <c r="J118" s="12" t="s">
        <v>38</v>
      </c>
      <c r="K118" s="88">
        <v>43209</v>
      </c>
      <c r="L118" s="88">
        <v>43573</v>
      </c>
      <c r="M118" s="1"/>
      <c r="N118" s="2"/>
      <c r="O118" s="2"/>
      <c r="P118" s="89">
        <v>104244</v>
      </c>
      <c r="Q118" s="1" t="s">
        <v>1572</v>
      </c>
    </row>
    <row r="119" spans="1:17" ht="72.75" x14ac:dyDescent="0.25">
      <c r="A119" s="100">
        <v>18</v>
      </c>
      <c r="B119" s="21" t="s">
        <v>37</v>
      </c>
      <c r="C119" s="197" t="s">
        <v>356</v>
      </c>
      <c r="D119" s="61" t="s">
        <v>357</v>
      </c>
      <c r="E119" s="43" t="s">
        <v>351</v>
      </c>
      <c r="F119" s="10">
        <v>1</v>
      </c>
      <c r="G119" s="62" t="s">
        <v>358</v>
      </c>
      <c r="H119" s="10" t="s">
        <v>42</v>
      </c>
      <c r="I119" s="22">
        <v>84370</v>
      </c>
      <c r="J119" s="12" t="s">
        <v>38</v>
      </c>
      <c r="K119" s="185">
        <v>43213</v>
      </c>
      <c r="L119" s="185">
        <v>43425</v>
      </c>
      <c r="M119" s="43" t="s">
        <v>384</v>
      </c>
      <c r="N119" s="24" t="s">
        <v>439</v>
      </c>
      <c r="O119" s="24" t="s">
        <v>440</v>
      </c>
      <c r="P119" s="186">
        <v>68600</v>
      </c>
      <c r="Q119" s="23" t="s">
        <v>50</v>
      </c>
    </row>
    <row r="120" spans="1:17" ht="103.5" customHeight="1" x14ac:dyDescent="0.25">
      <c r="A120" s="100">
        <v>19</v>
      </c>
      <c r="B120" s="136" t="s">
        <v>37</v>
      </c>
      <c r="C120" s="201" t="s">
        <v>360</v>
      </c>
      <c r="D120" s="139" t="s">
        <v>361</v>
      </c>
      <c r="E120" s="137" t="s">
        <v>362</v>
      </c>
      <c r="F120" s="138">
        <v>1</v>
      </c>
      <c r="G120" s="139" t="s">
        <v>363</v>
      </c>
      <c r="H120" s="138" t="s">
        <v>42</v>
      </c>
      <c r="I120" s="30">
        <v>59760</v>
      </c>
      <c r="J120" s="33" t="s">
        <v>38</v>
      </c>
      <c r="K120" s="140">
        <v>43221</v>
      </c>
      <c r="L120" s="140">
        <v>43556</v>
      </c>
      <c r="M120" s="141" t="s">
        <v>384</v>
      </c>
      <c r="N120" s="142" t="s">
        <v>487</v>
      </c>
      <c r="O120" s="142" t="s">
        <v>488</v>
      </c>
      <c r="P120" s="143">
        <v>42661.5</v>
      </c>
      <c r="Q120" s="144" t="s">
        <v>2538</v>
      </c>
    </row>
    <row r="121" spans="1:17" ht="88.5" customHeight="1" x14ac:dyDescent="0.25">
      <c r="A121" s="100">
        <v>20</v>
      </c>
      <c r="B121" s="21" t="s">
        <v>37</v>
      </c>
      <c r="C121" s="197" t="s">
        <v>365</v>
      </c>
      <c r="D121" s="61" t="s">
        <v>366</v>
      </c>
      <c r="E121" s="43" t="s">
        <v>14</v>
      </c>
      <c r="F121" s="10">
        <v>3</v>
      </c>
      <c r="G121" s="39" t="s">
        <v>162</v>
      </c>
      <c r="H121" s="10" t="s">
        <v>42</v>
      </c>
      <c r="I121" s="22">
        <v>102627</v>
      </c>
      <c r="J121" s="12" t="s">
        <v>38</v>
      </c>
      <c r="K121" s="140">
        <v>43221</v>
      </c>
      <c r="L121" s="150">
        <v>44593</v>
      </c>
      <c r="M121" s="141" t="s">
        <v>384</v>
      </c>
      <c r="N121" s="37">
        <v>97700.9</v>
      </c>
      <c r="O121" s="15"/>
      <c r="P121" s="37">
        <v>97700.9</v>
      </c>
      <c r="Q121" s="144" t="s">
        <v>57</v>
      </c>
    </row>
    <row r="122" spans="1:17" ht="108.75" x14ac:dyDescent="0.25">
      <c r="A122" s="100">
        <v>21</v>
      </c>
      <c r="B122" s="21" t="s">
        <v>37</v>
      </c>
      <c r="C122" s="197" t="s">
        <v>367</v>
      </c>
      <c r="D122" s="61" t="s">
        <v>370</v>
      </c>
      <c r="E122" s="43" t="s">
        <v>14</v>
      </c>
      <c r="F122" s="10">
        <v>5</v>
      </c>
      <c r="G122" s="42" t="s">
        <v>334</v>
      </c>
      <c r="H122" s="10" t="s">
        <v>42</v>
      </c>
      <c r="I122" s="22">
        <v>290000</v>
      </c>
      <c r="J122" s="12" t="s">
        <v>38</v>
      </c>
      <c r="K122" s="63">
        <v>43255</v>
      </c>
      <c r="L122" s="63">
        <v>43860</v>
      </c>
      <c r="M122" s="15"/>
      <c r="N122" s="147">
        <v>120785</v>
      </c>
      <c r="O122" s="148">
        <v>43853</v>
      </c>
      <c r="P122" s="147">
        <v>120785</v>
      </c>
      <c r="Q122" s="51" t="s">
        <v>2010</v>
      </c>
    </row>
    <row r="123" spans="1:17" ht="72.75" x14ac:dyDescent="0.25">
      <c r="A123" s="100">
        <v>22</v>
      </c>
      <c r="B123" s="9" t="s">
        <v>372</v>
      </c>
      <c r="C123" s="197" t="s">
        <v>368</v>
      </c>
      <c r="D123" s="61" t="s">
        <v>371</v>
      </c>
      <c r="E123" s="10" t="s">
        <v>42</v>
      </c>
      <c r="F123" s="10" t="s">
        <v>42</v>
      </c>
      <c r="G123" s="42" t="s">
        <v>319</v>
      </c>
      <c r="H123" s="10" t="s">
        <v>42</v>
      </c>
      <c r="I123" s="22">
        <v>200000</v>
      </c>
      <c r="J123" s="12" t="s">
        <v>38</v>
      </c>
      <c r="K123" s="23"/>
      <c r="L123" s="23"/>
      <c r="M123" s="23"/>
      <c r="N123" s="24" t="s">
        <v>485</v>
      </c>
      <c r="O123" s="23"/>
      <c r="P123" s="23">
        <v>166481</v>
      </c>
      <c r="Q123" s="10" t="s">
        <v>50</v>
      </c>
    </row>
    <row r="124" spans="1:17" ht="42" customHeight="1" x14ac:dyDescent="0.25">
      <c r="A124" s="100">
        <v>23</v>
      </c>
      <c r="B124" s="21" t="s">
        <v>37</v>
      </c>
      <c r="C124" s="197" t="s">
        <v>373</v>
      </c>
      <c r="D124" s="61" t="s">
        <v>492</v>
      </c>
      <c r="E124" s="43" t="s">
        <v>14</v>
      </c>
      <c r="F124" s="10">
        <v>1</v>
      </c>
      <c r="G124" s="42" t="s">
        <v>377</v>
      </c>
      <c r="H124" s="10" t="s">
        <v>42</v>
      </c>
      <c r="I124" s="22">
        <v>14500</v>
      </c>
      <c r="J124" s="12" t="s">
        <v>38</v>
      </c>
      <c r="K124" s="52">
        <v>43445</v>
      </c>
      <c r="L124" s="4" t="s">
        <v>1385</v>
      </c>
      <c r="M124" s="2"/>
      <c r="N124" s="223" t="s">
        <v>1912</v>
      </c>
      <c r="O124" s="180" t="s">
        <v>1913</v>
      </c>
      <c r="P124" s="2"/>
      <c r="Q124" s="2" t="s">
        <v>50</v>
      </c>
    </row>
    <row r="125" spans="1:17" ht="72.75" x14ac:dyDescent="0.25">
      <c r="A125" s="100">
        <v>24</v>
      </c>
      <c r="B125" s="21" t="s">
        <v>37</v>
      </c>
      <c r="C125" s="197" t="s">
        <v>374</v>
      </c>
      <c r="D125" s="61" t="s">
        <v>379</v>
      </c>
      <c r="E125" s="43" t="s">
        <v>14</v>
      </c>
      <c r="F125" s="10">
        <v>3</v>
      </c>
      <c r="G125" s="39" t="s">
        <v>378</v>
      </c>
      <c r="H125" s="10" t="s">
        <v>42</v>
      </c>
      <c r="I125" s="22">
        <v>100017.66</v>
      </c>
      <c r="J125" s="203" t="s">
        <v>1869</v>
      </c>
      <c r="K125" s="204">
        <v>43283</v>
      </c>
      <c r="L125" s="204" t="s">
        <v>1861</v>
      </c>
      <c r="M125" s="53"/>
      <c r="N125" s="209" t="s">
        <v>1870</v>
      </c>
      <c r="O125" s="204" t="s">
        <v>1871</v>
      </c>
      <c r="P125" s="53"/>
      <c r="Q125" s="53" t="s">
        <v>1377</v>
      </c>
    </row>
    <row r="126" spans="1:17" ht="72.75" x14ac:dyDescent="0.25">
      <c r="A126" s="100">
        <v>25</v>
      </c>
      <c r="B126" s="21" t="s">
        <v>37</v>
      </c>
      <c r="C126" s="197" t="s">
        <v>375</v>
      </c>
      <c r="D126" s="61" t="s">
        <v>380</v>
      </c>
      <c r="E126" s="43" t="s">
        <v>14</v>
      </c>
      <c r="F126" s="10">
        <v>2</v>
      </c>
      <c r="G126" s="39" t="s">
        <v>378</v>
      </c>
      <c r="H126" s="10" t="s">
        <v>42</v>
      </c>
      <c r="I126" s="22">
        <v>100017.66</v>
      </c>
      <c r="J126" s="12" t="s">
        <v>38</v>
      </c>
      <c r="K126" s="52">
        <v>43293</v>
      </c>
      <c r="L126" s="26" t="s">
        <v>1138</v>
      </c>
      <c r="M126" s="2" t="s">
        <v>58</v>
      </c>
      <c r="N126" s="66" t="s">
        <v>1565</v>
      </c>
      <c r="O126" s="26" t="s">
        <v>1566</v>
      </c>
      <c r="P126" s="188"/>
      <c r="Q126" s="2" t="s">
        <v>60</v>
      </c>
    </row>
    <row r="127" spans="1:17" ht="60.75" x14ac:dyDescent="0.25">
      <c r="A127" s="100">
        <v>26</v>
      </c>
      <c r="B127" s="97" t="s">
        <v>383</v>
      </c>
      <c r="C127" s="205" t="s">
        <v>381</v>
      </c>
      <c r="D127" s="232" t="s">
        <v>382</v>
      </c>
      <c r="E127" s="94" t="s">
        <v>42</v>
      </c>
      <c r="F127" s="94" t="s">
        <v>42</v>
      </c>
      <c r="G127" s="103" t="s">
        <v>138</v>
      </c>
      <c r="H127" s="94" t="s">
        <v>42</v>
      </c>
      <c r="I127" s="49">
        <v>143138.70000000001</v>
      </c>
      <c r="J127" s="96" t="s">
        <v>38</v>
      </c>
      <c r="K127" s="119" t="s">
        <v>385</v>
      </c>
      <c r="L127" s="119" t="s">
        <v>386</v>
      </c>
      <c r="M127" s="119"/>
      <c r="N127" s="119">
        <v>13938.17</v>
      </c>
      <c r="O127" s="119" t="s">
        <v>387</v>
      </c>
      <c r="P127" s="119">
        <v>13938.17</v>
      </c>
      <c r="Q127" s="119" t="s">
        <v>50</v>
      </c>
    </row>
    <row r="128" spans="1:17" ht="24.75" x14ac:dyDescent="0.25">
      <c r="A128" s="100">
        <v>27</v>
      </c>
      <c r="B128" s="21" t="s">
        <v>37</v>
      </c>
      <c r="C128" s="198" t="s">
        <v>391</v>
      </c>
      <c r="D128" s="101" t="s">
        <v>392</v>
      </c>
      <c r="E128" s="23" t="s">
        <v>393</v>
      </c>
      <c r="F128" s="2">
        <v>1</v>
      </c>
      <c r="G128" s="13" t="s">
        <v>394</v>
      </c>
      <c r="H128" s="23" t="s">
        <v>42</v>
      </c>
      <c r="I128" s="22" t="s">
        <v>395</v>
      </c>
      <c r="J128" s="12" t="s">
        <v>38</v>
      </c>
      <c r="K128" s="10"/>
      <c r="L128" s="10"/>
      <c r="M128" s="10"/>
      <c r="N128" s="10"/>
      <c r="O128" s="10"/>
      <c r="P128" s="10"/>
      <c r="Q128" s="10"/>
    </row>
    <row r="129" spans="1:18" ht="103.5" customHeight="1" x14ac:dyDescent="0.25">
      <c r="A129" s="100">
        <v>28</v>
      </c>
      <c r="B129" s="21" t="s">
        <v>37</v>
      </c>
      <c r="C129" s="197" t="s">
        <v>396</v>
      </c>
      <c r="D129" s="233" t="s">
        <v>1150</v>
      </c>
      <c r="E129" s="10" t="s">
        <v>14</v>
      </c>
      <c r="F129" s="10">
        <v>1</v>
      </c>
      <c r="G129" s="41" t="s">
        <v>397</v>
      </c>
      <c r="H129" s="10"/>
      <c r="I129" s="22">
        <v>361677</v>
      </c>
      <c r="J129" s="12" t="s">
        <v>38</v>
      </c>
      <c r="K129" s="10"/>
      <c r="L129" s="10"/>
      <c r="M129" s="10"/>
      <c r="N129" s="10"/>
      <c r="O129" s="10"/>
      <c r="P129" s="10"/>
      <c r="Q129" s="10"/>
    </row>
    <row r="130" spans="1:18" ht="99" customHeight="1" x14ac:dyDescent="0.25">
      <c r="A130" s="100">
        <v>29</v>
      </c>
      <c r="B130" s="21" t="s">
        <v>37</v>
      </c>
      <c r="C130" s="197" t="s">
        <v>398</v>
      </c>
      <c r="D130" s="71" t="s">
        <v>484</v>
      </c>
      <c r="E130" s="10" t="s">
        <v>14</v>
      </c>
      <c r="F130" s="10">
        <v>1</v>
      </c>
      <c r="G130" s="70" t="s">
        <v>236</v>
      </c>
      <c r="H130" s="10"/>
      <c r="I130" s="22">
        <v>133900</v>
      </c>
      <c r="J130" s="12" t="s">
        <v>38</v>
      </c>
      <c r="K130" s="150">
        <v>43282</v>
      </c>
      <c r="L130" s="150">
        <v>44743</v>
      </c>
      <c r="M130" s="15"/>
      <c r="N130" s="37">
        <v>127472.8</v>
      </c>
      <c r="O130" s="15"/>
      <c r="P130" s="37">
        <v>127472.8</v>
      </c>
      <c r="Q130" s="298" t="s">
        <v>50</v>
      </c>
    </row>
    <row r="131" spans="1:18" ht="113.25" customHeight="1" x14ac:dyDescent="0.25">
      <c r="A131" s="100">
        <v>30</v>
      </c>
      <c r="B131" s="21" t="s">
        <v>37</v>
      </c>
      <c r="C131" s="197" t="s">
        <v>400</v>
      </c>
      <c r="D131" s="71" t="s">
        <v>401</v>
      </c>
      <c r="E131" s="10" t="s">
        <v>14</v>
      </c>
      <c r="F131" s="10">
        <v>1</v>
      </c>
      <c r="G131" s="71" t="s">
        <v>1120</v>
      </c>
      <c r="H131" s="10"/>
      <c r="I131" s="22">
        <v>6299</v>
      </c>
      <c r="J131" s="12" t="s">
        <v>38</v>
      </c>
      <c r="K131" s="63">
        <v>43500</v>
      </c>
      <c r="L131" s="15"/>
      <c r="M131" s="15"/>
      <c r="N131" s="37">
        <v>6746.23</v>
      </c>
      <c r="O131" s="63">
        <v>43605</v>
      </c>
      <c r="P131" s="15"/>
      <c r="Q131" s="4" t="s">
        <v>50</v>
      </c>
    </row>
    <row r="132" spans="1:18" ht="48.75" x14ac:dyDescent="0.25">
      <c r="A132" s="100">
        <v>31</v>
      </c>
      <c r="B132" s="21" t="s">
        <v>37</v>
      </c>
      <c r="C132" s="197" t="s">
        <v>405</v>
      </c>
      <c r="D132" s="61" t="s">
        <v>406</v>
      </c>
      <c r="E132" s="43" t="s">
        <v>393</v>
      </c>
      <c r="F132" s="10">
        <v>4</v>
      </c>
      <c r="G132" s="61" t="s">
        <v>407</v>
      </c>
      <c r="H132" s="10" t="s">
        <v>42</v>
      </c>
      <c r="I132" s="22">
        <v>80000</v>
      </c>
      <c r="J132" s="12" t="s">
        <v>38</v>
      </c>
      <c r="K132" s="10"/>
      <c r="L132" s="10"/>
      <c r="M132" s="10"/>
      <c r="N132" s="10"/>
      <c r="O132" s="10"/>
      <c r="P132" s="10"/>
      <c r="Q132" s="10"/>
    </row>
    <row r="133" spans="1:18" ht="108.75" x14ac:dyDescent="0.25">
      <c r="A133" s="100">
        <v>32</v>
      </c>
      <c r="B133" s="21" t="s">
        <v>37</v>
      </c>
      <c r="C133" s="197" t="s">
        <v>408</v>
      </c>
      <c r="D133" s="61" t="s">
        <v>1151</v>
      </c>
      <c r="E133" s="43" t="s">
        <v>14</v>
      </c>
      <c r="F133" s="10">
        <v>2</v>
      </c>
      <c r="G133" s="42" t="s">
        <v>402</v>
      </c>
      <c r="H133" s="10" t="s">
        <v>42</v>
      </c>
      <c r="I133" s="22">
        <v>10000</v>
      </c>
      <c r="J133" s="12" t="s">
        <v>38</v>
      </c>
      <c r="K133" s="10"/>
      <c r="L133" s="10"/>
      <c r="M133" s="10"/>
      <c r="N133" s="10"/>
      <c r="O133" s="10"/>
      <c r="P133" s="10"/>
      <c r="Q133" s="4" t="s">
        <v>432</v>
      </c>
    </row>
    <row r="134" spans="1:18" ht="48.75" x14ac:dyDescent="0.25">
      <c r="A134" s="100">
        <v>33</v>
      </c>
      <c r="B134" s="21" t="s">
        <v>44</v>
      </c>
      <c r="C134" s="197" t="s">
        <v>409</v>
      </c>
      <c r="D134" s="61" t="s">
        <v>483</v>
      </c>
      <c r="E134" s="43" t="s">
        <v>14</v>
      </c>
      <c r="F134" s="10">
        <v>3</v>
      </c>
      <c r="G134" s="42" t="s">
        <v>410</v>
      </c>
      <c r="H134" s="10" t="s">
        <v>42</v>
      </c>
      <c r="I134" s="22">
        <v>60000</v>
      </c>
      <c r="J134" s="12" t="s">
        <v>38</v>
      </c>
      <c r="K134" s="36">
        <v>43378</v>
      </c>
      <c r="L134" s="10"/>
      <c r="M134" s="10"/>
      <c r="N134" s="10"/>
      <c r="O134" s="10"/>
      <c r="P134" s="10"/>
      <c r="Q134" s="91" t="s">
        <v>489</v>
      </c>
      <c r="R134" s="56"/>
    </row>
    <row r="135" spans="1:18" ht="48.75" x14ac:dyDescent="0.25">
      <c r="A135" s="100">
        <v>34</v>
      </c>
      <c r="B135" s="21" t="s">
        <v>36</v>
      </c>
      <c r="C135" s="197" t="s">
        <v>411</v>
      </c>
      <c r="D135" s="61" t="s">
        <v>412</v>
      </c>
      <c r="E135" s="43" t="s">
        <v>14</v>
      </c>
      <c r="F135" s="10">
        <v>4</v>
      </c>
      <c r="G135" s="42" t="s">
        <v>413</v>
      </c>
      <c r="H135" s="10" t="s">
        <v>42</v>
      </c>
      <c r="I135" s="22">
        <v>229223.27</v>
      </c>
      <c r="J135" s="12" t="s">
        <v>38</v>
      </c>
      <c r="K135" s="10"/>
      <c r="L135" s="10"/>
      <c r="M135" s="10"/>
      <c r="N135" s="10"/>
      <c r="O135" s="10"/>
      <c r="P135" s="10"/>
      <c r="Q135" s="10"/>
    </row>
    <row r="136" spans="1:18" ht="77.25" customHeight="1" x14ac:dyDescent="0.25">
      <c r="A136" s="100">
        <v>35</v>
      </c>
      <c r="B136" s="21" t="s">
        <v>37</v>
      </c>
      <c r="C136" s="197" t="s">
        <v>414</v>
      </c>
      <c r="D136" s="61" t="s">
        <v>415</v>
      </c>
      <c r="E136" s="44" t="s">
        <v>416</v>
      </c>
      <c r="F136" s="10">
        <v>1</v>
      </c>
      <c r="G136" s="39" t="s">
        <v>417</v>
      </c>
      <c r="H136" s="10" t="s">
        <v>42</v>
      </c>
      <c r="I136" s="22">
        <v>4386</v>
      </c>
      <c r="J136" s="12" t="s">
        <v>38</v>
      </c>
      <c r="K136" s="63">
        <v>43360</v>
      </c>
      <c r="L136" s="63">
        <v>44821</v>
      </c>
      <c r="M136" s="15"/>
      <c r="N136" s="51" t="s">
        <v>2545</v>
      </c>
      <c r="O136" s="72" t="s">
        <v>2546</v>
      </c>
      <c r="P136" s="15">
        <f>652.42*7</f>
        <v>4566.9399999999996</v>
      </c>
      <c r="Q136" s="2" t="s">
        <v>50</v>
      </c>
    </row>
    <row r="137" spans="1:18" ht="75.75" customHeight="1" x14ac:dyDescent="0.25">
      <c r="A137" s="100">
        <v>36</v>
      </c>
      <c r="B137" s="21" t="s">
        <v>37</v>
      </c>
      <c r="C137" s="197" t="s">
        <v>418</v>
      </c>
      <c r="D137" s="61" t="s">
        <v>494</v>
      </c>
      <c r="E137" s="43" t="s">
        <v>14</v>
      </c>
      <c r="F137" s="10">
        <v>1</v>
      </c>
      <c r="G137" s="62" t="s">
        <v>419</v>
      </c>
      <c r="H137" s="10" t="s">
        <v>42</v>
      </c>
      <c r="I137" s="22">
        <v>91000</v>
      </c>
      <c r="J137" s="12" t="s">
        <v>38</v>
      </c>
      <c r="K137" s="52">
        <v>43353</v>
      </c>
      <c r="L137" s="52">
        <v>44530</v>
      </c>
      <c r="M137" s="2"/>
      <c r="N137" s="4" t="s">
        <v>2063</v>
      </c>
      <c r="O137" s="26" t="s">
        <v>2064</v>
      </c>
      <c r="P137" s="3">
        <v>86632</v>
      </c>
      <c r="Q137" s="2" t="s">
        <v>50</v>
      </c>
    </row>
    <row r="138" spans="1:18" ht="48.75" x14ac:dyDescent="0.25">
      <c r="A138" s="100">
        <v>37</v>
      </c>
      <c r="B138" s="21" t="s">
        <v>37</v>
      </c>
      <c r="C138" s="197" t="s">
        <v>421</v>
      </c>
      <c r="D138" s="61" t="s">
        <v>422</v>
      </c>
      <c r="E138" s="43" t="s">
        <v>14</v>
      </c>
      <c r="F138" s="10">
        <v>2</v>
      </c>
      <c r="G138" s="42" t="s">
        <v>220</v>
      </c>
      <c r="H138" s="10" t="s">
        <v>42</v>
      </c>
      <c r="I138" s="22">
        <v>4900</v>
      </c>
      <c r="J138" s="12" t="s">
        <v>38</v>
      </c>
      <c r="K138" s="10"/>
      <c r="L138" s="10"/>
      <c r="M138" s="10"/>
      <c r="N138" s="15">
        <v>0</v>
      </c>
      <c r="O138" s="15"/>
      <c r="P138" s="15"/>
      <c r="Q138" s="92" t="s">
        <v>50</v>
      </c>
    </row>
    <row r="139" spans="1:18" ht="102.75" customHeight="1" x14ac:dyDescent="0.25">
      <c r="A139" s="100">
        <v>38</v>
      </c>
      <c r="B139" s="21" t="s">
        <v>37</v>
      </c>
      <c r="C139" s="197" t="s">
        <v>423</v>
      </c>
      <c r="D139" s="61" t="s">
        <v>424</v>
      </c>
      <c r="E139" s="43" t="s">
        <v>14</v>
      </c>
      <c r="F139" s="10">
        <v>1</v>
      </c>
      <c r="G139" s="61" t="s">
        <v>316</v>
      </c>
      <c r="H139" s="14" t="s">
        <v>425</v>
      </c>
      <c r="I139" s="22">
        <v>44800</v>
      </c>
      <c r="J139" s="12" t="s">
        <v>38</v>
      </c>
      <c r="K139" s="52">
        <v>43390</v>
      </c>
      <c r="L139" s="84" t="s">
        <v>434</v>
      </c>
      <c r="M139" s="2" t="s">
        <v>42</v>
      </c>
      <c r="N139" s="3">
        <v>0</v>
      </c>
      <c r="O139" s="2"/>
      <c r="P139" s="2"/>
      <c r="Q139" s="2" t="s">
        <v>50</v>
      </c>
    </row>
    <row r="140" spans="1:18" ht="48.75" x14ac:dyDescent="0.25">
      <c r="A140" s="100">
        <v>39</v>
      </c>
      <c r="B140" s="21" t="s">
        <v>37</v>
      </c>
      <c r="C140" s="197" t="s">
        <v>426</v>
      </c>
      <c r="D140" s="61" t="s">
        <v>430</v>
      </c>
      <c r="E140" s="43" t="s">
        <v>403</v>
      </c>
      <c r="F140" s="10">
        <v>1</v>
      </c>
      <c r="G140" s="61" t="s">
        <v>428</v>
      </c>
      <c r="H140" s="11" t="s">
        <v>42</v>
      </c>
      <c r="I140" s="22" t="s">
        <v>395</v>
      </c>
      <c r="J140" s="12" t="s">
        <v>38</v>
      </c>
      <c r="K140" s="10"/>
      <c r="L140" s="10"/>
      <c r="M140" s="10"/>
      <c r="N140" s="10"/>
      <c r="O140" s="10"/>
      <c r="P140" s="10"/>
      <c r="Q140" s="10"/>
    </row>
    <row r="141" spans="1:18" ht="108.75" x14ac:dyDescent="0.25">
      <c r="A141" s="100">
        <v>40</v>
      </c>
      <c r="B141" s="21" t="s">
        <v>37</v>
      </c>
      <c r="C141" s="197" t="s">
        <v>427</v>
      </c>
      <c r="D141" s="61" t="s">
        <v>431</v>
      </c>
      <c r="E141" s="43" t="s">
        <v>14</v>
      </c>
      <c r="F141" s="10">
        <v>1</v>
      </c>
      <c r="G141" s="61" t="s">
        <v>429</v>
      </c>
      <c r="H141" s="11" t="s">
        <v>42</v>
      </c>
      <c r="I141" s="22">
        <v>237500</v>
      </c>
      <c r="J141" s="12" t="s">
        <v>38</v>
      </c>
      <c r="K141" s="10"/>
      <c r="L141" s="10"/>
      <c r="M141" s="10"/>
      <c r="N141" s="10"/>
      <c r="O141" s="10"/>
      <c r="P141" s="10"/>
      <c r="Q141" s="10"/>
    </row>
    <row r="142" spans="1:18" ht="139.5" customHeight="1" x14ac:dyDescent="0.25">
      <c r="A142" s="100">
        <v>41</v>
      </c>
      <c r="B142" s="21" t="s">
        <v>37</v>
      </c>
      <c r="C142" s="197" t="s">
        <v>441</v>
      </c>
      <c r="D142" s="61" t="s">
        <v>482</v>
      </c>
      <c r="E142" s="43" t="s">
        <v>14</v>
      </c>
      <c r="F142" s="2">
        <v>1</v>
      </c>
      <c r="G142" s="62" t="s">
        <v>420</v>
      </c>
      <c r="H142" s="73" t="s">
        <v>42</v>
      </c>
      <c r="I142" s="22">
        <v>15900</v>
      </c>
      <c r="J142" s="12" t="s">
        <v>38</v>
      </c>
      <c r="K142" s="52">
        <v>43556</v>
      </c>
      <c r="L142" s="52">
        <v>43831</v>
      </c>
      <c r="M142" s="2"/>
      <c r="N142" s="189">
        <v>9587.27</v>
      </c>
      <c r="O142" s="52">
        <v>43809</v>
      </c>
      <c r="P142" s="2"/>
      <c r="Q142" s="2" t="s">
        <v>50</v>
      </c>
    </row>
    <row r="143" spans="1:18" ht="60.75" x14ac:dyDescent="0.25">
      <c r="A143" s="100">
        <v>42</v>
      </c>
      <c r="B143" s="21" t="s">
        <v>442</v>
      </c>
      <c r="C143" s="197" t="s">
        <v>443</v>
      </c>
      <c r="D143" s="61" t="s">
        <v>444</v>
      </c>
      <c r="E143" s="43" t="s">
        <v>42</v>
      </c>
      <c r="F143" s="43" t="s">
        <v>42</v>
      </c>
      <c r="G143" s="42" t="s">
        <v>319</v>
      </c>
      <c r="H143" s="73" t="s">
        <v>42</v>
      </c>
      <c r="I143" s="22">
        <v>100000</v>
      </c>
      <c r="J143" s="12" t="s">
        <v>38</v>
      </c>
      <c r="K143" s="2"/>
      <c r="L143" s="2"/>
      <c r="M143" s="2"/>
      <c r="N143" s="2">
        <v>23205</v>
      </c>
      <c r="O143" s="87"/>
      <c r="P143" s="2">
        <v>23205</v>
      </c>
      <c r="Q143" s="15" t="s">
        <v>50</v>
      </c>
    </row>
    <row r="144" spans="1:18" ht="84.75" x14ac:dyDescent="0.25">
      <c r="A144" s="100">
        <v>43</v>
      </c>
      <c r="B144" s="21" t="s">
        <v>36</v>
      </c>
      <c r="C144" s="197" t="s">
        <v>445</v>
      </c>
      <c r="D144" s="61" t="s">
        <v>446</v>
      </c>
      <c r="E144" s="43" t="s">
        <v>14</v>
      </c>
      <c r="F144" s="10">
        <v>1</v>
      </c>
      <c r="G144" s="62" t="s">
        <v>447</v>
      </c>
      <c r="H144" s="74" t="s">
        <v>448</v>
      </c>
      <c r="I144" s="22">
        <v>242516.02</v>
      </c>
      <c r="J144" s="12" t="s">
        <v>38</v>
      </c>
      <c r="K144" s="52">
        <v>43535</v>
      </c>
      <c r="L144" s="4" t="s">
        <v>1386</v>
      </c>
      <c r="M144" s="2"/>
      <c r="N144" s="2"/>
      <c r="O144" s="2"/>
      <c r="P144" s="2"/>
      <c r="Q144" s="2" t="s">
        <v>50</v>
      </c>
    </row>
    <row r="145" spans="1:18" ht="27" customHeight="1" x14ac:dyDescent="0.25">
      <c r="A145" s="100">
        <v>44</v>
      </c>
      <c r="B145" s="21" t="s">
        <v>36</v>
      </c>
      <c r="C145" s="197" t="s">
        <v>449</v>
      </c>
      <c r="D145" s="61" t="s">
        <v>450</v>
      </c>
      <c r="E145" s="43" t="s">
        <v>14</v>
      </c>
      <c r="F145" s="10">
        <v>2</v>
      </c>
      <c r="G145" s="62" t="s">
        <v>447</v>
      </c>
      <c r="H145" s="73" t="s">
        <v>42</v>
      </c>
      <c r="I145" s="22">
        <v>277916.03000000003</v>
      </c>
      <c r="J145" s="12" t="s">
        <v>38</v>
      </c>
      <c r="K145" s="15"/>
      <c r="L145" s="15"/>
      <c r="M145" s="15"/>
      <c r="N145" s="15">
        <v>73725.13</v>
      </c>
      <c r="O145" s="15"/>
      <c r="P145" s="15"/>
      <c r="Q145" s="51" t="s">
        <v>50</v>
      </c>
    </row>
    <row r="146" spans="1:18" ht="48.75" x14ac:dyDescent="0.25">
      <c r="A146" s="100">
        <v>45</v>
      </c>
      <c r="B146" s="21" t="s">
        <v>37</v>
      </c>
      <c r="C146" s="197" t="s">
        <v>451</v>
      </c>
      <c r="D146" s="61" t="s">
        <v>1152</v>
      </c>
      <c r="E146" s="44" t="s">
        <v>416</v>
      </c>
      <c r="F146" s="10">
        <v>1</v>
      </c>
      <c r="G146" s="39" t="s">
        <v>1555</v>
      </c>
      <c r="H146" s="73" t="s">
        <v>42</v>
      </c>
      <c r="I146" s="22">
        <v>89800</v>
      </c>
      <c r="J146" s="25" t="s">
        <v>590</v>
      </c>
      <c r="K146" s="52">
        <v>43390</v>
      </c>
      <c r="L146" s="52">
        <v>44926</v>
      </c>
      <c r="M146" s="3"/>
      <c r="N146" s="4" t="s">
        <v>1867</v>
      </c>
      <c r="O146" s="26" t="s">
        <v>1868</v>
      </c>
      <c r="P146" s="2">
        <v>82272.73</v>
      </c>
      <c r="Q146" s="2" t="s">
        <v>50</v>
      </c>
    </row>
    <row r="147" spans="1:18" ht="60.75" x14ac:dyDescent="0.25">
      <c r="A147" s="100">
        <v>46</v>
      </c>
      <c r="B147" s="21" t="s">
        <v>37</v>
      </c>
      <c r="C147" s="197" t="s">
        <v>452</v>
      </c>
      <c r="D147" s="61" t="s">
        <v>1153</v>
      </c>
      <c r="E147" s="44" t="s">
        <v>416</v>
      </c>
      <c r="F147" s="10">
        <v>1</v>
      </c>
      <c r="G147" s="39" t="s">
        <v>1555</v>
      </c>
      <c r="H147" s="73" t="s">
        <v>42</v>
      </c>
      <c r="I147" s="22">
        <v>51861.35</v>
      </c>
      <c r="J147" s="12" t="s">
        <v>38</v>
      </c>
      <c r="K147" s="52">
        <v>43390</v>
      </c>
      <c r="L147" s="52">
        <v>44985</v>
      </c>
      <c r="M147" s="2"/>
      <c r="N147" s="66" t="s">
        <v>2065</v>
      </c>
      <c r="O147" s="26" t="s">
        <v>1121</v>
      </c>
      <c r="P147" s="2"/>
      <c r="Q147" s="2" t="s">
        <v>50</v>
      </c>
    </row>
    <row r="148" spans="1:18" ht="28.5" customHeight="1" x14ac:dyDescent="0.25">
      <c r="A148" s="100">
        <v>47</v>
      </c>
      <c r="B148" s="21" t="s">
        <v>37</v>
      </c>
      <c r="C148" s="197" t="s">
        <v>454</v>
      </c>
      <c r="D148" s="61" t="s">
        <v>455</v>
      </c>
      <c r="E148" s="43" t="s">
        <v>453</v>
      </c>
      <c r="F148" s="10">
        <v>1</v>
      </c>
      <c r="G148" s="61" t="s">
        <v>1554</v>
      </c>
      <c r="H148" s="73" t="s">
        <v>42</v>
      </c>
      <c r="I148" s="22">
        <v>133012.48000000001</v>
      </c>
      <c r="J148" s="12" t="s">
        <v>38</v>
      </c>
      <c r="K148" s="10"/>
      <c r="L148" s="10"/>
      <c r="M148" s="10"/>
      <c r="N148" s="10"/>
      <c r="O148" s="10"/>
      <c r="P148" s="10"/>
      <c r="Q148" s="15" t="s">
        <v>50</v>
      </c>
    </row>
    <row r="149" spans="1:18" ht="27.75" customHeight="1" x14ac:dyDescent="0.25">
      <c r="A149" s="100">
        <v>48</v>
      </c>
      <c r="B149" s="21" t="s">
        <v>37</v>
      </c>
      <c r="C149" s="197" t="s">
        <v>458</v>
      </c>
      <c r="D149" s="61" t="s">
        <v>481</v>
      </c>
      <c r="E149" s="43" t="s">
        <v>453</v>
      </c>
      <c r="F149" s="10">
        <v>2</v>
      </c>
      <c r="G149" s="42" t="s">
        <v>457</v>
      </c>
      <c r="H149" s="73" t="s">
        <v>42</v>
      </c>
      <c r="I149" s="22">
        <v>4500</v>
      </c>
      <c r="J149" s="12" t="s">
        <v>463</v>
      </c>
      <c r="K149" s="63">
        <v>43405</v>
      </c>
      <c r="L149" s="63">
        <v>45046</v>
      </c>
      <c r="M149" s="15"/>
      <c r="N149" s="15">
        <v>1190</v>
      </c>
      <c r="O149" s="63">
        <v>43444</v>
      </c>
      <c r="P149" s="15">
        <v>1190</v>
      </c>
      <c r="Q149" s="15" t="s">
        <v>51</v>
      </c>
    </row>
    <row r="150" spans="1:18" ht="72" x14ac:dyDescent="0.25">
      <c r="A150" s="100">
        <v>49</v>
      </c>
      <c r="B150" s="21" t="s">
        <v>37</v>
      </c>
      <c r="C150" s="197" t="s">
        <v>459</v>
      </c>
      <c r="D150" s="61" t="s">
        <v>466</v>
      </c>
      <c r="E150" s="43" t="s">
        <v>453</v>
      </c>
      <c r="F150" s="10">
        <v>2</v>
      </c>
      <c r="G150" s="61" t="s">
        <v>464</v>
      </c>
      <c r="H150" s="73" t="s">
        <v>42</v>
      </c>
      <c r="I150" s="293">
        <v>14960</v>
      </c>
      <c r="J150" s="190" t="s">
        <v>463</v>
      </c>
      <c r="K150" s="148">
        <v>43437</v>
      </c>
      <c r="L150" s="148">
        <v>44985</v>
      </c>
      <c r="M150" s="147"/>
      <c r="N150" s="300" t="s">
        <v>2588</v>
      </c>
      <c r="O150" s="155" t="s">
        <v>2589</v>
      </c>
      <c r="P150" s="287">
        <v>13613.6</v>
      </c>
      <c r="Q150" s="147" t="s">
        <v>51</v>
      </c>
    </row>
    <row r="151" spans="1:18" ht="96.75" x14ac:dyDescent="0.25">
      <c r="A151" s="100">
        <v>50</v>
      </c>
      <c r="B151" s="21" t="s">
        <v>37</v>
      </c>
      <c r="C151" s="197" t="s">
        <v>460</v>
      </c>
      <c r="D151" s="71" t="s">
        <v>784</v>
      </c>
      <c r="E151" s="53" t="s">
        <v>14</v>
      </c>
      <c r="F151" s="15">
        <v>1</v>
      </c>
      <c r="G151" s="41" t="s">
        <v>465</v>
      </c>
      <c r="H151" s="75" t="s">
        <v>42</v>
      </c>
      <c r="I151" s="22">
        <v>48000</v>
      </c>
      <c r="J151" s="12" t="s">
        <v>38</v>
      </c>
      <c r="K151" s="63">
        <v>43451</v>
      </c>
      <c r="L151" s="63">
        <v>43572</v>
      </c>
      <c r="M151" s="15" t="s">
        <v>15</v>
      </c>
      <c r="N151" s="51" t="s">
        <v>1122</v>
      </c>
      <c r="O151" s="51" t="s">
        <v>1123</v>
      </c>
      <c r="P151" s="15" t="s">
        <v>15</v>
      </c>
      <c r="Q151" s="51" t="s">
        <v>2544</v>
      </c>
      <c r="R151" s="56"/>
    </row>
    <row r="152" spans="1:18" ht="36.75" x14ac:dyDescent="0.25">
      <c r="A152" s="100">
        <v>51</v>
      </c>
      <c r="B152" s="21" t="s">
        <v>37</v>
      </c>
      <c r="C152" s="197" t="s">
        <v>461</v>
      </c>
      <c r="D152" s="61" t="s">
        <v>467</v>
      </c>
      <c r="E152" s="43" t="s">
        <v>453</v>
      </c>
      <c r="F152" s="10">
        <v>1</v>
      </c>
      <c r="G152" s="61" t="s">
        <v>470</v>
      </c>
      <c r="H152" s="73" t="s">
        <v>42</v>
      </c>
      <c r="I152" s="22">
        <v>134400</v>
      </c>
      <c r="J152" s="12" t="s">
        <v>38</v>
      </c>
      <c r="K152" s="10"/>
      <c r="L152" s="10"/>
      <c r="M152" s="10"/>
      <c r="N152" s="10"/>
      <c r="O152" s="10"/>
      <c r="P152" s="10"/>
      <c r="Q152" s="15" t="s">
        <v>50</v>
      </c>
    </row>
    <row r="153" spans="1:18" ht="118.5" customHeight="1" x14ac:dyDescent="0.25">
      <c r="A153" s="100">
        <v>52</v>
      </c>
      <c r="B153" s="21" t="s">
        <v>37</v>
      </c>
      <c r="C153" s="197" t="s">
        <v>462</v>
      </c>
      <c r="D153" s="62" t="s">
        <v>468</v>
      </c>
      <c r="E153" s="44" t="s">
        <v>416</v>
      </c>
      <c r="F153" s="10">
        <v>1</v>
      </c>
      <c r="G153" s="39" t="s">
        <v>469</v>
      </c>
      <c r="H153" s="73" t="s">
        <v>42</v>
      </c>
      <c r="I153" s="22">
        <v>5400</v>
      </c>
      <c r="J153" s="12" t="s">
        <v>38</v>
      </c>
      <c r="K153" s="52">
        <v>43468</v>
      </c>
      <c r="L153" s="52">
        <v>43833</v>
      </c>
      <c r="M153" s="2"/>
      <c r="N153" s="4" t="s">
        <v>776</v>
      </c>
      <c r="O153" s="26" t="s">
        <v>777</v>
      </c>
      <c r="P153" s="2">
        <v>4819.5</v>
      </c>
      <c r="Q153" s="2" t="s">
        <v>50</v>
      </c>
    </row>
    <row r="154" spans="1:18" ht="36.75" x14ac:dyDescent="0.25">
      <c r="A154" s="100">
        <v>53</v>
      </c>
      <c r="B154" s="21" t="s">
        <v>37</v>
      </c>
      <c r="C154" s="197" t="s">
        <v>471</v>
      </c>
      <c r="D154" s="61" t="s">
        <v>476</v>
      </c>
      <c r="E154" s="43" t="s">
        <v>14</v>
      </c>
      <c r="F154" s="10">
        <v>1</v>
      </c>
      <c r="G154" s="61" t="s">
        <v>475</v>
      </c>
      <c r="H154" s="73" t="s">
        <v>42</v>
      </c>
      <c r="I154" s="261">
        <v>3000</v>
      </c>
      <c r="J154" s="259" t="s">
        <v>38</v>
      </c>
      <c r="K154" s="262"/>
      <c r="L154" s="262"/>
      <c r="M154" s="262"/>
      <c r="N154" s="262">
        <v>0</v>
      </c>
      <c r="O154" s="260"/>
      <c r="P154" s="262">
        <v>0</v>
      </c>
      <c r="Q154" s="262" t="s">
        <v>2601</v>
      </c>
    </row>
    <row r="155" spans="1:18" ht="36.75" x14ac:dyDescent="0.25">
      <c r="A155" s="100">
        <v>54</v>
      </c>
      <c r="B155" s="21" t="s">
        <v>37</v>
      </c>
      <c r="C155" s="197" t="s">
        <v>472</v>
      </c>
      <c r="D155" s="61" t="s">
        <v>477</v>
      </c>
      <c r="E155" s="43" t="s">
        <v>14</v>
      </c>
      <c r="F155" s="10">
        <v>1</v>
      </c>
      <c r="G155" s="61" t="s">
        <v>475</v>
      </c>
      <c r="H155" s="73" t="s">
        <v>42</v>
      </c>
      <c r="I155" s="261">
        <v>10000</v>
      </c>
      <c r="J155" s="259" t="s">
        <v>38</v>
      </c>
      <c r="K155" s="262"/>
      <c r="L155" s="262"/>
      <c r="M155" s="262"/>
      <c r="N155" s="262">
        <v>0</v>
      </c>
      <c r="O155" s="260"/>
      <c r="P155" s="262">
        <v>0</v>
      </c>
      <c r="Q155" s="262" t="s">
        <v>50</v>
      </c>
    </row>
    <row r="156" spans="1:18" ht="48.75" x14ac:dyDescent="0.25">
      <c r="A156" s="100">
        <v>55</v>
      </c>
      <c r="B156" s="47" t="s">
        <v>44</v>
      </c>
      <c r="C156" s="205" t="s">
        <v>478</v>
      </c>
      <c r="D156" s="234" t="s">
        <v>479</v>
      </c>
      <c r="E156" s="112" t="s">
        <v>480</v>
      </c>
      <c r="F156" s="94">
        <v>3</v>
      </c>
      <c r="G156" s="99" t="s">
        <v>267</v>
      </c>
      <c r="H156" s="113" t="s">
        <v>42</v>
      </c>
      <c r="I156" s="125">
        <v>9497788.3200000003</v>
      </c>
      <c r="J156" s="96" t="s">
        <v>38</v>
      </c>
      <c r="K156" s="94"/>
      <c r="L156" s="94"/>
      <c r="M156" s="94"/>
      <c r="N156" s="94"/>
      <c r="O156" s="94"/>
      <c r="P156" s="94"/>
      <c r="Q156" s="94"/>
    </row>
    <row r="157" spans="1:18" ht="28.5" customHeight="1" x14ac:dyDescent="0.25">
      <c r="A157" s="108"/>
      <c r="B157" s="109"/>
      <c r="C157" s="216"/>
      <c r="D157" s="231"/>
      <c r="E157" s="109"/>
      <c r="F157" s="109"/>
      <c r="G157" s="109"/>
      <c r="H157" s="109"/>
      <c r="I157" s="109"/>
      <c r="J157" s="109"/>
      <c r="K157" s="110"/>
      <c r="L157" s="110"/>
      <c r="M157" s="110"/>
      <c r="N157" s="110"/>
      <c r="O157" s="110"/>
      <c r="P157" s="110"/>
      <c r="Q157" s="111"/>
    </row>
    <row r="158" spans="1:18" ht="60.75" x14ac:dyDescent="0.25">
      <c r="A158" s="32">
        <v>1</v>
      </c>
      <c r="B158" s="98" t="s">
        <v>785</v>
      </c>
      <c r="C158" s="199" t="s">
        <v>495</v>
      </c>
      <c r="D158" s="225" t="s">
        <v>496</v>
      </c>
      <c r="E158" s="46" t="s">
        <v>42</v>
      </c>
      <c r="F158" s="32" t="s">
        <v>42</v>
      </c>
      <c r="G158" s="29" t="s">
        <v>497</v>
      </c>
      <c r="H158" s="114" t="s">
        <v>42</v>
      </c>
      <c r="I158" s="30">
        <v>46067</v>
      </c>
      <c r="J158" s="33" t="s">
        <v>38</v>
      </c>
      <c r="K158" s="46"/>
      <c r="L158" s="46"/>
      <c r="M158" s="27"/>
      <c r="N158" s="46"/>
      <c r="O158" s="46"/>
      <c r="P158" s="115"/>
      <c r="Q158" s="27"/>
    </row>
    <row r="159" spans="1:18" ht="36.75" x14ac:dyDescent="0.25">
      <c r="A159" s="32">
        <v>2</v>
      </c>
      <c r="B159" s="21" t="s">
        <v>498</v>
      </c>
      <c r="C159" s="198" t="s">
        <v>499</v>
      </c>
      <c r="D159" s="101" t="s">
        <v>500</v>
      </c>
      <c r="E159" s="23" t="s">
        <v>473</v>
      </c>
      <c r="F159" s="23">
        <v>1</v>
      </c>
      <c r="G159" s="101" t="s">
        <v>501</v>
      </c>
      <c r="H159" s="73" t="s">
        <v>42</v>
      </c>
      <c r="I159" s="22">
        <v>134400</v>
      </c>
      <c r="J159" s="12" t="s">
        <v>38</v>
      </c>
      <c r="K159" s="11"/>
      <c r="L159" s="11"/>
      <c r="M159" s="11"/>
      <c r="N159" s="10"/>
      <c r="O159" s="10"/>
      <c r="P159" s="11"/>
      <c r="Q159" s="11"/>
    </row>
    <row r="160" spans="1:18" ht="84.75" customHeight="1" x14ac:dyDescent="0.25">
      <c r="A160" s="32">
        <v>3</v>
      </c>
      <c r="B160" s="21" t="s">
        <v>498</v>
      </c>
      <c r="C160" s="197" t="s">
        <v>504</v>
      </c>
      <c r="D160" s="61" t="s">
        <v>505</v>
      </c>
      <c r="E160" s="43" t="s">
        <v>14</v>
      </c>
      <c r="F160" s="10">
        <v>1</v>
      </c>
      <c r="G160" s="42" t="s">
        <v>506</v>
      </c>
      <c r="H160" s="73" t="s">
        <v>42</v>
      </c>
      <c r="I160" s="22">
        <v>49890</v>
      </c>
      <c r="J160" s="12" t="s">
        <v>38</v>
      </c>
      <c r="K160" s="11"/>
      <c r="L160" s="11"/>
      <c r="M160" s="11"/>
      <c r="N160" s="10"/>
      <c r="O160" s="10"/>
      <c r="P160" s="11"/>
      <c r="Q160" s="11"/>
    </row>
    <row r="161" spans="1:17" ht="36.75" x14ac:dyDescent="0.25">
      <c r="A161" s="32">
        <v>4</v>
      </c>
      <c r="B161" s="21" t="s">
        <v>507</v>
      </c>
      <c r="C161" s="197" t="s">
        <v>508</v>
      </c>
      <c r="D161" s="61" t="s">
        <v>509</v>
      </c>
      <c r="E161" s="43" t="s">
        <v>14</v>
      </c>
      <c r="F161" s="10">
        <v>1</v>
      </c>
      <c r="G161" s="42" t="s">
        <v>510</v>
      </c>
      <c r="H161" s="73" t="s">
        <v>42</v>
      </c>
      <c r="I161" s="22">
        <v>40911.85</v>
      </c>
      <c r="J161" s="12" t="s">
        <v>38</v>
      </c>
      <c r="K161" s="132">
        <v>43504</v>
      </c>
      <c r="L161" s="132">
        <v>43869</v>
      </c>
      <c r="M161" s="6"/>
      <c r="N161" s="15">
        <v>48685.1</v>
      </c>
      <c r="O161" s="63">
        <v>43557</v>
      </c>
      <c r="P161" s="6">
        <v>48685.1</v>
      </c>
      <c r="Q161" s="6" t="s">
        <v>50</v>
      </c>
    </row>
    <row r="162" spans="1:17" ht="24.75" x14ac:dyDescent="0.25">
      <c r="A162" s="32">
        <v>5</v>
      </c>
      <c r="B162" s="21" t="s">
        <v>498</v>
      </c>
      <c r="C162" s="197" t="s">
        <v>511</v>
      </c>
      <c r="D162" s="61" t="s">
        <v>512</v>
      </c>
      <c r="E162" s="43" t="s">
        <v>473</v>
      </c>
      <c r="F162" s="23">
        <v>1</v>
      </c>
      <c r="G162" s="42" t="s">
        <v>513</v>
      </c>
      <c r="H162" s="73" t="s">
        <v>42</v>
      </c>
      <c r="I162" s="22">
        <v>76533.47</v>
      </c>
      <c r="J162" s="12" t="s">
        <v>38</v>
      </c>
      <c r="K162" s="11"/>
      <c r="L162" s="11"/>
      <c r="M162" s="11"/>
      <c r="N162" s="10"/>
      <c r="O162" s="10"/>
      <c r="P162" s="11"/>
      <c r="Q162" s="11"/>
    </row>
    <row r="163" spans="1:17" ht="48.75" x14ac:dyDescent="0.25">
      <c r="A163" s="32">
        <v>6</v>
      </c>
      <c r="B163" s="21" t="s">
        <v>498</v>
      </c>
      <c r="C163" s="197" t="s">
        <v>514</v>
      </c>
      <c r="D163" s="61" t="s">
        <v>515</v>
      </c>
      <c r="E163" s="43" t="s">
        <v>473</v>
      </c>
      <c r="F163" s="10">
        <v>2</v>
      </c>
      <c r="G163" s="39" t="s">
        <v>516</v>
      </c>
      <c r="H163" s="73" t="s">
        <v>42</v>
      </c>
      <c r="I163" s="22">
        <v>11100</v>
      </c>
      <c r="J163" s="25" t="s">
        <v>502</v>
      </c>
      <c r="K163" s="6"/>
      <c r="L163" s="132">
        <v>45046</v>
      </c>
      <c r="M163" s="11"/>
      <c r="N163" s="10"/>
      <c r="O163" s="10"/>
      <c r="P163" s="11"/>
      <c r="Q163" s="11"/>
    </row>
    <row r="164" spans="1:17" ht="60.75" x14ac:dyDescent="0.25">
      <c r="A164" s="32">
        <v>7</v>
      </c>
      <c r="B164" s="21" t="s">
        <v>498</v>
      </c>
      <c r="C164" s="198" t="s">
        <v>517</v>
      </c>
      <c r="D164" s="101" t="s">
        <v>518</v>
      </c>
      <c r="E164" s="23" t="s">
        <v>14</v>
      </c>
      <c r="F164" s="10">
        <v>1</v>
      </c>
      <c r="G164" s="13" t="s">
        <v>519</v>
      </c>
      <c r="H164" s="73" t="s">
        <v>42</v>
      </c>
      <c r="I164" s="22">
        <v>175636</v>
      </c>
      <c r="J164" s="12" t="s">
        <v>38</v>
      </c>
      <c r="K164" s="11"/>
      <c r="L164" s="11"/>
      <c r="M164" s="11"/>
      <c r="N164" s="10"/>
      <c r="O164" s="10"/>
      <c r="P164" s="11"/>
      <c r="Q164" s="11"/>
    </row>
    <row r="165" spans="1:17" ht="60.75" x14ac:dyDescent="0.25">
      <c r="A165" s="32">
        <v>8</v>
      </c>
      <c r="B165" s="9" t="s">
        <v>532</v>
      </c>
      <c r="C165" s="197" t="s">
        <v>523</v>
      </c>
      <c r="D165" s="74" t="s">
        <v>533</v>
      </c>
      <c r="E165" s="73" t="s">
        <v>42</v>
      </c>
      <c r="F165" s="73" t="s">
        <v>42</v>
      </c>
      <c r="G165" s="39" t="s">
        <v>319</v>
      </c>
      <c r="H165" s="73" t="s">
        <v>42</v>
      </c>
      <c r="I165" s="22">
        <v>500000</v>
      </c>
      <c r="J165" s="12" t="s">
        <v>38</v>
      </c>
      <c r="K165" s="10"/>
      <c r="L165" s="10"/>
      <c r="M165" s="10"/>
      <c r="N165" s="10"/>
      <c r="O165" s="10"/>
      <c r="P165" s="10"/>
      <c r="Q165" s="10"/>
    </row>
    <row r="166" spans="1:17" ht="84.75" x14ac:dyDescent="0.25">
      <c r="A166" s="32">
        <v>9</v>
      </c>
      <c r="B166" s="21" t="s">
        <v>498</v>
      </c>
      <c r="C166" s="197" t="s">
        <v>524</v>
      </c>
      <c r="D166" s="61" t="s">
        <v>534</v>
      </c>
      <c r="E166" s="10" t="s">
        <v>14</v>
      </c>
      <c r="F166" s="10">
        <v>1</v>
      </c>
      <c r="G166" s="39" t="s">
        <v>528</v>
      </c>
      <c r="H166" s="73" t="s">
        <v>42</v>
      </c>
      <c r="I166" s="22">
        <v>1950</v>
      </c>
      <c r="J166" s="12" t="s">
        <v>38</v>
      </c>
      <c r="K166" s="10"/>
      <c r="L166" s="10"/>
      <c r="M166" s="10"/>
      <c r="N166" s="10"/>
      <c r="O166" s="10"/>
      <c r="P166" s="10"/>
      <c r="Q166" s="51" t="s">
        <v>1141</v>
      </c>
    </row>
    <row r="167" spans="1:17" ht="48.75" x14ac:dyDescent="0.25">
      <c r="A167" s="32">
        <v>10</v>
      </c>
      <c r="B167" s="21" t="s">
        <v>498</v>
      </c>
      <c r="C167" s="197" t="s">
        <v>525</v>
      </c>
      <c r="D167" s="61" t="s">
        <v>535</v>
      </c>
      <c r="E167" s="10" t="s">
        <v>351</v>
      </c>
      <c r="F167" s="10">
        <v>6</v>
      </c>
      <c r="G167" s="39" t="s">
        <v>529</v>
      </c>
      <c r="H167" s="73" t="s">
        <v>42</v>
      </c>
      <c r="I167" s="293">
        <v>5175</v>
      </c>
      <c r="J167" s="301" t="s">
        <v>530</v>
      </c>
      <c r="K167" s="148">
        <v>43514</v>
      </c>
      <c r="L167" s="148">
        <v>44985</v>
      </c>
      <c r="M167" s="147"/>
      <c r="N167" s="147"/>
      <c r="O167" s="147"/>
      <c r="P167" s="147"/>
      <c r="Q167" s="147" t="s">
        <v>50</v>
      </c>
    </row>
    <row r="168" spans="1:17" ht="111.75" customHeight="1" x14ac:dyDescent="0.25">
      <c r="A168" s="32">
        <v>11</v>
      </c>
      <c r="B168" s="21" t="s">
        <v>531</v>
      </c>
      <c r="C168" s="197" t="s">
        <v>526</v>
      </c>
      <c r="D168" s="61" t="s">
        <v>536</v>
      </c>
      <c r="E168" s="10" t="s">
        <v>14</v>
      </c>
      <c r="F168" s="10">
        <v>1</v>
      </c>
      <c r="G168" s="101" t="s">
        <v>521</v>
      </c>
      <c r="H168" s="73" t="s">
        <v>42</v>
      </c>
      <c r="I168" s="22">
        <v>4223283</v>
      </c>
      <c r="J168" s="12" t="s">
        <v>38</v>
      </c>
      <c r="K168" s="15"/>
      <c r="L168" s="15"/>
      <c r="M168" s="15"/>
      <c r="N168" s="15"/>
      <c r="O168" s="15"/>
      <c r="P168" s="15"/>
      <c r="Q168" s="15"/>
    </row>
    <row r="169" spans="1:17" ht="60.75" x14ac:dyDescent="0.25">
      <c r="A169" s="32">
        <v>12</v>
      </c>
      <c r="B169" s="21" t="s">
        <v>531</v>
      </c>
      <c r="C169" s="197" t="s">
        <v>527</v>
      </c>
      <c r="D169" s="61" t="s">
        <v>537</v>
      </c>
      <c r="E169" s="10" t="s">
        <v>14</v>
      </c>
      <c r="F169" s="10">
        <v>1</v>
      </c>
      <c r="G169" s="71" t="s">
        <v>522</v>
      </c>
      <c r="H169" s="73" t="s">
        <v>42</v>
      </c>
      <c r="I169" s="22">
        <v>281942.24</v>
      </c>
      <c r="J169" s="12" t="s">
        <v>38</v>
      </c>
      <c r="K169" s="150">
        <v>43556</v>
      </c>
      <c r="L169" s="150">
        <v>44652</v>
      </c>
      <c r="M169" s="15"/>
      <c r="N169" s="37">
        <v>335511.28000000003</v>
      </c>
      <c r="O169" s="15"/>
      <c r="P169" s="37">
        <v>335511.28000000003</v>
      </c>
      <c r="Q169" s="15" t="s">
        <v>2547</v>
      </c>
    </row>
    <row r="170" spans="1:17" ht="84.75" customHeight="1" x14ac:dyDescent="0.25">
      <c r="A170" s="32">
        <v>13</v>
      </c>
      <c r="B170" s="21" t="s">
        <v>498</v>
      </c>
      <c r="C170" s="197" t="s">
        <v>538</v>
      </c>
      <c r="D170" s="61" t="s">
        <v>540</v>
      </c>
      <c r="E170" s="10" t="s">
        <v>14</v>
      </c>
      <c r="F170" s="10">
        <v>5</v>
      </c>
      <c r="G170" s="42" t="s">
        <v>506</v>
      </c>
      <c r="H170" s="73" t="s">
        <v>42</v>
      </c>
      <c r="I170" s="22">
        <v>98900</v>
      </c>
      <c r="J170" s="12" t="s">
        <v>38</v>
      </c>
      <c r="K170" s="15"/>
      <c r="L170" s="15"/>
      <c r="M170" s="15"/>
      <c r="N170" s="15"/>
      <c r="O170" s="15"/>
      <c r="P170" s="15"/>
      <c r="Q170" s="15" t="s">
        <v>2547</v>
      </c>
    </row>
    <row r="171" spans="1:17" ht="80.25" customHeight="1" x14ac:dyDescent="0.25">
      <c r="A171" s="32">
        <v>14</v>
      </c>
      <c r="B171" s="21" t="s">
        <v>498</v>
      </c>
      <c r="C171" s="197" t="s">
        <v>539</v>
      </c>
      <c r="D171" s="61" t="s">
        <v>541</v>
      </c>
      <c r="E171" s="10" t="s">
        <v>14</v>
      </c>
      <c r="F171" s="10">
        <v>4</v>
      </c>
      <c r="G171" s="42" t="s">
        <v>506</v>
      </c>
      <c r="H171" s="73" t="s">
        <v>42</v>
      </c>
      <c r="I171" s="22">
        <v>82900</v>
      </c>
      <c r="J171" s="12" t="s">
        <v>38</v>
      </c>
      <c r="K171" s="150">
        <v>43525</v>
      </c>
      <c r="L171" s="150">
        <v>44835</v>
      </c>
      <c r="M171" s="15"/>
      <c r="N171" s="37">
        <v>78920.800000000003</v>
      </c>
      <c r="O171" s="15"/>
      <c r="P171" s="37">
        <v>78920</v>
      </c>
      <c r="Q171" s="147" t="s">
        <v>50</v>
      </c>
    </row>
    <row r="172" spans="1:17" ht="60.75" x14ac:dyDescent="0.25">
      <c r="A172" s="32">
        <v>15</v>
      </c>
      <c r="B172" s="21" t="s">
        <v>498</v>
      </c>
      <c r="C172" s="197" t="s">
        <v>542</v>
      </c>
      <c r="D172" s="61" t="s">
        <v>544</v>
      </c>
      <c r="E172" s="10" t="s">
        <v>14</v>
      </c>
      <c r="F172" s="10">
        <v>1</v>
      </c>
      <c r="G172" s="61" t="s">
        <v>547</v>
      </c>
      <c r="H172" s="73" t="s">
        <v>42</v>
      </c>
      <c r="I172" s="22">
        <v>416000</v>
      </c>
      <c r="J172" s="12" t="s">
        <v>38</v>
      </c>
      <c r="K172" s="63">
        <v>43549</v>
      </c>
      <c r="L172" s="63">
        <v>43861</v>
      </c>
      <c r="M172" s="15"/>
      <c r="N172" s="37">
        <v>173264</v>
      </c>
      <c r="O172" s="63">
        <v>43788</v>
      </c>
      <c r="P172" s="15"/>
      <c r="Q172" s="51" t="s">
        <v>2299</v>
      </c>
    </row>
    <row r="173" spans="1:17" ht="108.75" x14ac:dyDescent="0.25">
      <c r="A173" s="32">
        <v>16</v>
      </c>
      <c r="B173" s="21" t="s">
        <v>498</v>
      </c>
      <c r="C173" s="197" t="s">
        <v>543</v>
      </c>
      <c r="D173" s="61" t="s">
        <v>545</v>
      </c>
      <c r="E173" s="10" t="s">
        <v>14</v>
      </c>
      <c r="F173" s="10">
        <v>2</v>
      </c>
      <c r="G173" s="42" t="s">
        <v>546</v>
      </c>
      <c r="H173" s="73" t="s">
        <v>42</v>
      </c>
      <c r="I173" s="22">
        <v>142800</v>
      </c>
      <c r="J173" s="12" t="s">
        <v>38</v>
      </c>
      <c r="K173" s="15"/>
      <c r="L173" s="15"/>
      <c r="M173" s="15"/>
      <c r="N173" s="15"/>
      <c r="O173" s="15"/>
      <c r="P173" s="15"/>
      <c r="Q173" s="15"/>
    </row>
    <row r="174" spans="1:17" ht="64.5" customHeight="1" x14ac:dyDescent="0.25">
      <c r="A174" s="32">
        <v>17</v>
      </c>
      <c r="B174" s="13" t="s">
        <v>552</v>
      </c>
      <c r="C174" s="197" t="s">
        <v>553</v>
      </c>
      <c r="D174" s="61" t="s">
        <v>554</v>
      </c>
      <c r="E174" s="43" t="s">
        <v>14</v>
      </c>
      <c r="F174" s="10">
        <v>1</v>
      </c>
      <c r="G174" s="61" t="s">
        <v>555</v>
      </c>
      <c r="H174" s="73" t="s">
        <v>42</v>
      </c>
      <c r="I174" s="22">
        <v>125750</v>
      </c>
      <c r="J174" s="12" t="s">
        <v>38</v>
      </c>
      <c r="K174" s="15"/>
      <c r="L174" s="15"/>
      <c r="M174" s="15"/>
      <c r="N174" s="15"/>
      <c r="O174" s="15"/>
      <c r="P174" s="15"/>
      <c r="Q174" s="15"/>
    </row>
    <row r="175" spans="1:17" ht="60.75" x14ac:dyDescent="0.25">
      <c r="A175" s="32">
        <v>18</v>
      </c>
      <c r="B175" s="13" t="s">
        <v>556</v>
      </c>
      <c r="C175" s="197" t="s">
        <v>557</v>
      </c>
      <c r="D175" s="61" t="s">
        <v>558</v>
      </c>
      <c r="E175" s="43" t="s">
        <v>14</v>
      </c>
      <c r="F175" s="23">
        <v>2</v>
      </c>
      <c r="G175" s="62" t="s">
        <v>413</v>
      </c>
      <c r="H175" s="73" t="s">
        <v>42</v>
      </c>
      <c r="I175" s="22">
        <v>233848.11</v>
      </c>
      <c r="J175" s="12" t="s">
        <v>38</v>
      </c>
      <c r="K175" s="15"/>
      <c r="L175" s="15"/>
      <c r="M175" s="15"/>
      <c r="N175" s="15">
        <f>P175</f>
        <v>289948.37</v>
      </c>
      <c r="O175" s="15"/>
      <c r="P175" s="15">
        <v>289948.37</v>
      </c>
      <c r="Q175" s="15" t="s">
        <v>2547</v>
      </c>
    </row>
    <row r="176" spans="1:17" ht="60" x14ac:dyDescent="0.25">
      <c r="A176" s="32">
        <v>19</v>
      </c>
      <c r="B176" s="13" t="s">
        <v>552</v>
      </c>
      <c r="C176" s="202" t="s">
        <v>559</v>
      </c>
      <c r="D176" s="61" t="s">
        <v>560</v>
      </c>
      <c r="E176" s="43" t="s">
        <v>14</v>
      </c>
      <c r="F176" s="23">
        <v>4</v>
      </c>
      <c r="G176" s="42" t="s">
        <v>561</v>
      </c>
      <c r="H176" s="73" t="s">
        <v>42</v>
      </c>
      <c r="I176" s="22">
        <v>39900</v>
      </c>
      <c r="J176" s="12" t="s">
        <v>38</v>
      </c>
      <c r="K176" s="2"/>
      <c r="L176" s="2"/>
      <c r="M176" s="2"/>
      <c r="N176" s="302" t="s">
        <v>2286</v>
      </c>
      <c r="O176" s="180" t="s">
        <v>2287</v>
      </c>
      <c r="P176" s="3">
        <v>22836.1</v>
      </c>
      <c r="Q176" s="2" t="s">
        <v>2602</v>
      </c>
    </row>
    <row r="177" spans="1:17" ht="90.75" customHeight="1" x14ac:dyDescent="0.25">
      <c r="A177" s="32">
        <v>20</v>
      </c>
      <c r="B177" s="13" t="s">
        <v>552</v>
      </c>
      <c r="C177" s="202" t="s">
        <v>562</v>
      </c>
      <c r="D177" s="61" t="s">
        <v>563</v>
      </c>
      <c r="E177" s="43" t="s">
        <v>14</v>
      </c>
      <c r="F177" s="2">
        <v>2</v>
      </c>
      <c r="G177" s="42" t="s">
        <v>564</v>
      </c>
      <c r="H177" s="73" t="s">
        <v>42</v>
      </c>
      <c r="I177" s="22">
        <v>182000</v>
      </c>
      <c r="J177" s="12" t="s">
        <v>38</v>
      </c>
      <c r="K177" s="15" t="s">
        <v>1124</v>
      </c>
      <c r="L177" s="150">
        <v>43891</v>
      </c>
      <c r="M177" s="15"/>
      <c r="N177" s="15">
        <v>75803</v>
      </c>
      <c r="O177" s="63">
        <v>43866</v>
      </c>
      <c r="P177" s="15">
        <v>75803</v>
      </c>
      <c r="Q177" s="51" t="s">
        <v>2010</v>
      </c>
    </row>
    <row r="178" spans="1:17" ht="72.75" x14ac:dyDescent="0.25">
      <c r="A178" s="32">
        <v>21</v>
      </c>
      <c r="B178" s="9" t="s">
        <v>566</v>
      </c>
      <c r="C178" s="197" t="s">
        <v>567</v>
      </c>
      <c r="D178" s="74" t="s">
        <v>568</v>
      </c>
      <c r="E178" s="43" t="s">
        <v>42</v>
      </c>
      <c r="F178" s="23" t="s">
        <v>42</v>
      </c>
      <c r="G178" s="42" t="s">
        <v>348</v>
      </c>
      <c r="H178" s="73" t="s">
        <v>42</v>
      </c>
      <c r="I178" s="22">
        <v>84033.61</v>
      </c>
      <c r="J178" s="12" t="s">
        <v>38</v>
      </c>
      <c r="K178" s="63">
        <v>43572</v>
      </c>
      <c r="L178" s="63">
        <v>43938</v>
      </c>
      <c r="M178" s="15"/>
      <c r="N178" s="51" t="s">
        <v>778</v>
      </c>
      <c r="O178" s="51" t="s">
        <v>779</v>
      </c>
      <c r="P178" s="15">
        <v>16360.76</v>
      </c>
      <c r="Q178" s="15" t="s">
        <v>50</v>
      </c>
    </row>
    <row r="179" spans="1:17" ht="72.75" x14ac:dyDescent="0.25">
      <c r="A179" s="32">
        <v>22</v>
      </c>
      <c r="B179" s="21" t="s">
        <v>569</v>
      </c>
      <c r="C179" s="197" t="s">
        <v>570</v>
      </c>
      <c r="D179" s="74" t="s">
        <v>571</v>
      </c>
      <c r="E179" s="43" t="s">
        <v>42</v>
      </c>
      <c r="F179" s="23" t="s">
        <v>42</v>
      </c>
      <c r="G179" s="42" t="s">
        <v>348</v>
      </c>
      <c r="H179" s="73" t="s">
        <v>42</v>
      </c>
      <c r="I179" s="22">
        <v>84036</v>
      </c>
      <c r="J179" s="12" t="s">
        <v>38</v>
      </c>
      <c r="K179" s="63">
        <v>43572</v>
      </c>
      <c r="L179" s="63">
        <v>43938</v>
      </c>
      <c r="M179" s="15"/>
      <c r="N179" s="51" t="s">
        <v>780</v>
      </c>
      <c r="O179" s="72" t="s">
        <v>781</v>
      </c>
      <c r="P179" s="15">
        <v>28889.58</v>
      </c>
      <c r="Q179" s="15" t="s">
        <v>50</v>
      </c>
    </row>
    <row r="180" spans="1:17" ht="36.75" x14ac:dyDescent="0.25">
      <c r="A180" s="32">
        <v>23</v>
      </c>
      <c r="B180" s="13" t="s">
        <v>552</v>
      </c>
      <c r="C180" s="197" t="s">
        <v>572</v>
      </c>
      <c r="D180" s="61" t="s">
        <v>573</v>
      </c>
      <c r="E180" s="44" t="s">
        <v>100</v>
      </c>
      <c r="F180" s="10">
        <v>1</v>
      </c>
      <c r="G180" s="39" t="s">
        <v>574</v>
      </c>
      <c r="H180" s="73" t="s">
        <v>42</v>
      </c>
      <c r="I180" s="22">
        <v>650</v>
      </c>
      <c r="J180" s="12" t="s">
        <v>38</v>
      </c>
      <c r="K180" s="15"/>
      <c r="L180" s="15"/>
      <c r="M180" s="15"/>
      <c r="N180" s="15"/>
      <c r="O180" s="15"/>
      <c r="P180" s="15"/>
      <c r="Q180" s="15"/>
    </row>
    <row r="181" spans="1:17" ht="36.75" x14ac:dyDescent="0.25">
      <c r="A181" s="32">
        <v>24</v>
      </c>
      <c r="B181" s="13" t="s">
        <v>552</v>
      </c>
      <c r="C181" s="197" t="s">
        <v>575</v>
      </c>
      <c r="D181" s="61" t="s">
        <v>576</v>
      </c>
      <c r="E181" s="44" t="s">
        <v>100</v>
      </c>
      <c r="F181" s="10">
        <v>1</v>
      </c>
      <c r="G181" s="42" t="s">
        <v>358</v>
      </c>
      <c r="H181" s="73" t="s">
        <v>42</v>
      </c>
      <c r="I181" s="22">
        <v>82176</v>
      </c>
      <c r="J181" s="12" t="s">
        <v>38</v>
      </c>
      <c r="K181" s="15"/>
      <c r="L181" s="15"/>
      <c r="M181" s="15"/>
      <c r="N181" s="15"/>
      <c r="O181" s="15"/>
      <c r="P181" s="15"/>
      <c r="Q181" s="15"/>
    </row>
    <row r="182" spans="1:17" ht="149.25" customHeight="1" x14ac:dyDescent="0.25">
      <c r="A182" s="32">
        <v>25</v>
      </c>
      <c r="B182" s="13" t="s">
        <v>552</v>
      </c>
      <c r="C182" s="197" t="s">
        <v>577</v>
      </c>
      <c r="D182" s="61" t="s">
        <v>578</v>
      </c>
      <c r="E182" s="43" t="s">
        <v>14</v>
      </c>
      <c r="F182" s="10">
        <v>2</v>
      </c>
      <c r="G182" s="39" t="s">
        <v>506</v>
      </c>
      <c r="H182" s="73" t="s">
        <v>42</v>
      </c>
      <c r="I182" s="22">
        <v>71000</v>
      </c>
      <c r="J182" s="12" t="s">
        <v>38</v>
      </c>
      <c r="K182" s="15"/>
      <c r="L182" s="15"/>
      <c r="M182" s="15"/>
      <c r="N182" s="15"/>
      <c r="O182" s="15"/>
      <c r="P182" s="15"/>
      <c r="Q182" s="15"/>
    </row>
    <row r="183" spans="1:17" ht="84.75" x14ac:dyDescent="0.25">
      <c r="A183" s="32">
        <v>26</v>
      </c>
      <c r="B183" s="13" t="s">
        <v>552</v>
      </c>
      <c r="C183" s="197" t="s">
        <v>579</v>
      </c>
      <c r="D183" s="61" t="s">
        <v>591</v>
      </c>
      <c r="E183" s="43" t="s">
        <v>14</v>
      </c>
      <c r="F183" s="10">
        <v>3</v>
      </c>
      <c r="G183" s="39" t="s">
        <v>589</v>
      </c>
      <c r="H183" s="73" t="s">
        <v>42</v>
      </c>
      <c r="I183" s="22">
        <v>79700</v>
      </c>
      <c r="J183" s="12" t="s">
        <v>38</v>
      </c>
      <c r="K183" s="15"/>
      <c r="L183" s="15"/>
      <c r="M183" s="15"/>
      <c r="N183" s="15"/>
      <c r="O183" s="15"/>
      <c r="P183" s="15"/>
      <c r="Q183" s="51" t="s">
        <v>2548</v>
      </c>
    </row>
    <row r="184" spans="1:17" ht="48.75" x14ac:dyDescent="0.25">
      <c r="A184" s="32">
        <v>27</v>
      </c>
      <c r="B184" s="13" t="s">
        <v>552</v>
      </c>
      <c r="C184" s="197" t="s">
        <v>580</v>
      </c>
      <c r="D184" s="61" t="s">
        <v>592</v>
      </c>
      <c r="E184" s="44" t="s">
        <v>100</v>
      </c>
      <c r="F184" s="10">
        <v>1</v>
      </c>
      <c r="G184" s="61" t="s">
        <v>586</v>
      </c>
      <c r="H184" s="73" t="s">
        <v>42</v>
      </c>
      <c r="I184" s="22">
        <v>2125</v>
      </c>
      <c r="J184" s="34" t="s">
        <v>590</v>
      </c>
      <c r="K184" s="15"/>
      <c r="L184" s="63">
        <v>45046</v>
      </c>
      <c r="M184" s="15"/>
      <c r="N184" s="15"/>
      <c r="O184" s="15"/>
      <c r="P184" s="15"/>
      <c r="Q184" s="15"/>
    </row>
    <row r="185" spans="1:17" ht="48.75" x14ac:dyDescent="0.25">
      <c r="A185" s="32">
        <v>28</v>
      </c>
      <c r="B185" s="13" t="s">
        <v>596</v>
      </c>
      <c r="C185" s="197" t="s">
        <v>581</v>
      </c>
      <c r="D185" s="235" t="s">
        <v>593</v>
      </c>
      <c r="E185" s="43" t="s">
        <v>14</v>
      </c>
      <c r="F185" s="10">
        <v>4</v>
      </c>
      <c r="G185" s="61" t="s">
        <v>587</v>
      </c>
      <c r="H185" s="101" t="s">
        <v>597</v>
      </c>
      <c r="I185" s="22">
        <v>339554.16</v>
      </c>
      <c r="J185" s="12" t="s">
        <v>38</v>
      </c>
      <c r="K185" s="150">
        <v>43586</v>
      </c>
      <c r="L185" s="150">
        <v>44531</v>
      </c>
      <c r="M185" s="15"/>
      <c r="N185" s="37">
        <v>398805.42</v>
      </c>
      <c r="O185" s="15"/>
      <c r="P185" s="37">
        <v>398805.42</v>
      </c>
      <c r="Q185" s="15" t="s">
        <v>2547</v>
      </c>
    </row>
    <row r="186" spans="1:17" ht="48.75" x14ac:dyDescent="0.25">
      <c r="A186" s="32">
        <v>29</v>
      </c>
      <c r="B186" s="13" t="s">
        <v>596</v>
      </c>
      <c r="C186" s="197" t="s">
        <v>582</v>
      </c>
      <c r="D186" s="235" t="s">
        <v>594</v>
      </c>
      <c r="E186" s="43" t="s">
        <v>14</v>
      </c>
      <c r="F186" s="10">
        <v>4</v>
      </c>
      <c r="G186" s="61" t="s">
        <v>587</v>
      </c>
      <c r="H186" s="101" t="s">
        <v>597</v>
      </c>
      <c r="I186" s="22">
        <v>409728.66</v>
      </c>
      <c r="J186" s="12" t="s">
        <v>38</v>
      </c>
      <c r="K186" s="150">
        <v>43586</v>
      </c>
      <c r="L186" s="150">
        <v>44531</v>
      </c>
      <c r="M186" s="15"/>
      <c r="N186" s="37">
        <v>482772.46</v>
      </c>
      <c r="O186" s="15"/>
      <c r="P186" s="37">
        <v>482772.46</v>
      </c>
      <c r="Q186" s="15" t="s">
        <v>2547</v>
      </c>
    </row>
    <row r="187" spans="1:17" ht="320.25" customHeight="1" x14ac:dyDescent="0.25">
      <c r="A187" s="32">
        <v>30</v>
      </c>
      <c r="B187" s="13" t="s">
        <v>1731</v>
      </c>
      <c r="C187" s="197" t="s">
        <v>583</v>
      </c>
      <c r="D187" s="61" t="s">
        <v>1730</v>
      </c>
      <c r="E187" s="43" t="s">
        <v>42</v>
      </c>
      <c r="F187" s="10" t="s">
        <v>42</v>
      </c>
      <c r="G187" s="39" t="s">
        <v>359</v>
      </c>
      <c r="H187" s="73" t="s">
        <v>42</v>
      </c>
      <c r="I187" s="22">
        <v>220651.92</v>
      </c>
      <c r="J187" s="12" t="s">
        <v>38</v>
      </c>
      <c r="K187" s="52">
        <v>43579</v>
      </c>
      <c r="L187" s="52">
        <v>43945</v>
      </c>
      <c r="M187" s="2"/>
      <c r="N187" s="288" t="s">
        <v>1371</v>
      </c>
      <c r="O187" s="289" t="s">
        <v>1372</v>
      </c>
      <c r="P187" s="2" t="s">
        <v>1373</v>
      </c>
      <c r="Q187" s="2" t="s">
        <v>50</v>
      </c>
    </row>
    <row r="188" spans="1:17" ht="48.75" x14ac:dyDescent="0.25">
      <c r="A188" s="32">
        <v>31</v>
      </c>
      <c r="B188" s="13" t="s">
        <v>552</v>
      </c>
      <c r="C188" s="197" t="s">
        <v>584</v>
      </c>
      <c r="D188" s="61" t="s">
        <v>595</v>
      </c>
      <c r="E188" s="44" t="s">
        <v>585</v>
      </c>
      <c r="F188" s="10">
        <v>3</v>
      </c>
      <c r="G188" s="62" t="s">
        <v>588</v>
      </c>
      <c r="H188" s="73" t="s">
        <v>42</v>
      </c>
      <c r="I188" s="22">
        <v>53590</v>
      </c>
      <c r="J188" s="34" t="s">
        <v>590</v>
      </c>
      <c r="K188" s="63">
        <v>43580</v>
      </c>
      <c r="L188" s="63">
        <v>44895</v>
      </c>
      <c r="M188" s="15"/>
      <c r="N188" s="51" t="s">
        <v>1381</v>
      </c>
      <c r="O188" s="51" t="s">
        <v>1382</v>
      </c>
      <c r="P188" s="35">
        <v>24465</v>
      </c>
      <c r="Q188" s="15" t="s">
        <v>50</v>
      </c>
    </row>
    <row r="189" spans="1:17" ht="84.75" x14ac:dyDescent="0.25">
      <c r="A189" s="32">
        <v>32</v>
      </c>
      <c r="B189" s="13" t="s">
        <v>552</v>
      </c>
      <c r="C189" s="197" t="s">
        <v>598</v>
      </c>
      <c r="D189" s="61" t="s">
        <v>603</v>
      </c>
      <c r="E189" s="44" t="s">
        <v>100</v>
      </c>
      <c r="F189" s="10">
        <v>21</v>
      </c>
      <c r="G189" s="9" t="s">
        <v>602</v>
      </c>
      <c r="H189" s="73" t="s">
        <v>42</v>
      </c>
      <c r="I189" s="22">
        <v>6750</v>
      </c>
      <c r="J189" s="12" t="s">
        <v>38</v>
      </c>
      <c r="K189" s="15"/>
      <c r="L189" s="15"/>
      <c r="M189" s="15"/>
      <c r="N189" s="15"/>
      <c r="O189" s="15"/>
      <c r="P189" s="15"/>
      <c r="Q189" s="15"/>
    </row>
    <row r="190" spans="1:17" ht="168.75" customHeight="1" x14ac:dyDescent="0.25">
      <c r="A190" s="32">
        <v>33</v>
      </c>
      <c r="B190" s="13" t="s">
        <v>531</v>
      </c>
      <c r="C190" s="197" t="s">
        <v>599</v>
      </c>
      <c r="D190" s="101" t="s">
        <v>1732</v>
      </c>
      <c r="E190" s="43" t="s">
        <v>14</v>
      </c>
      <c r="F190" s="10">
        <v>2</v>
      </c>
      <c r="G190" s="62" t="s">
        <v>608</v>
      </c>
      <c r="H190" s="73" t="s">
        <v>42</v>
      </c>
      <c r="I190" s="22">
        <v>9099289.9700000007</v>
      </c>
      <c r="J190" s="12" t="s">
        <v>38</v>
      </c>
      <c r="K190" s="63">
        <v>43606</v>
      </c>
      <c r="L190" s="51" t="s">
        <v>1386</v>
      </c>
      <c r="M190" s="15"/>
      <c r="N190" s="51" t="s">
        <v>1914</v>
      </c>
      <c r="O190" s="72" t="s">
        <v>1915</v>
      </c>
      <c r="P190" s="15"/>
      <c r="Q190" s="15" t="s">
        <v>50</v>
      </c>
    </row>
    <row r="191" spans="1:17" ht="60.75" x14ac:dyDescent="0.25">
      <c r="A191" s="32">
        <v>34</v>
      </c>
      <c r="B191" s="13" t="s">
        <v>531</v>
      </c>
      <c r="C191" s="197" t="s">
        <v>600</v>
      </c>
      <c r="D191" s="101" t="s">
        <v>604</v>
      </c>
      <c r="E191" s="43" t="s">
        <v>14</v>
      </c>
      <c r="F191" s="10">
        <v>1</v>
      </c>
      <c r="G191" s="42" t="s">
        <v>609</v>
      </c>
      <c r="H191" s="73" t="s">
        <v>42</v>
      </c>
      <c r="I191" s="22">
        <v>284751.46999999997</v>
      </c>
      <c r="J191" s="12" t="s">
        <v>38</v>
      </c>
      <c r="K191" s="15"/>
      <c r="L191" s="15"/>
      <c r="M191" s="15"/>
      <c r="N191" s="15"/>
      <c r="O191" s="15"/>
      <c r="P191" s="15"/>
      <c r="Q191" s="15"/>
    </row>
    <row r="192" spans="1:17" ht="51.75" customHeight="1" x14ac:dyDescent="0.25">
      <c r="A192" s="32">
        <v>35</v>
      </c>
      <c r="B192" s="13" t="s">
        <v>552</v>
      </c>
      <c r="C192" s="197" t="s">
        <v>601</v>
      </c>
      <c r="D192" s="101" t="s">
        <v>605</v>
      </c>
      <c r="E192" s="43" t="s">
        <v>14</v>
      </c>
      <c r="F192" s="10">
        <v>3</v>
      </c>
      <c r="G192" s="61" t="s">
        <v>610</v>
      </c>
      <c r="H192" s="73" t="s">
        <v>42</v>
      </c>
      <c r="I192" s="22">
        <v>131400</v>
      </c>
      <c r="J192" s="12" t="s">
        <v>38</v>
      </c>
      <c r="K192" s="63">
        <v>43619</v>
      </c>
      <c r="L192" s="63">
        <v>43985</v>
      </c>
      <c r="M192" s="15"/>
      <c r="N192" s="51" t="s">
        <v>1025</v>
      </c>
      <c r="O192" s="72" t="s">
        <v>1026</v>
      </c>
      <c r="P192" s="15">
        <v>31018.54</v>
      </c>
      <c r="Q192" s="15" t="s">
        <v>50</v>
      </c>
    </row>
    <row r="193" spans="1:17" ht="59.25" customHeight="1" x14ac:dyDescent="0.25">
      <c r="A193" s="32">
        <v>36</v>
      </c>
      <c r="B193" s="13" t="s">
        <v>552</v>
      </c>
      <c r="C193" s="197" t="s">
        <v>607</v>
      </c>
      <c r="D193" s="61" t="s">
        <v>606</v>
      </c>
      <c r="E193" s="44" t="s">
        <v>100</v>
      </c>
      <c r="F193" s="10">
        <v>3</v>
      </c>
      <c r="G193" s="39" t="s">
        <v>611</v>
      </c>
      <c r="H193" s="73" t="s">
        <v>42</v>
      </c>
      <c r="I193" s="22">
        <v>15386</v>
      </c>
      <c r="J193" s="34" t="s">
        <v>590</v>
      </c>
      <c r="K193" s="63">
        <v>43609</v>
      </c>
      <c r="L193" s="63">
        <v>44895</v>
      </c>
      <c r="M193" s="15"/>
      <c r="N193" s="4" t="s">
        <v>2066</v>
      </c>
      <c r="O193" s="4" t="s">
        <v>2067</v>
      </c>
      <c r="P193" s="2">
        <v>7135.24</v>
      </c>
      <c r="Q193" s="2" t="s">
        <v>50</v>
      </c>
    </row>
    <row r="194" spans="1:17" ht="48.75" x14ac:dyDescent="0.25">
      <c r="A194" s="32">
        <v>37</v>
      </c>
      <c r="B194" s="13" t="s">
        <v>552</v>
      </c>
      <c r="C194" s="197" t="s">
        <v>612</v>
      </c>
      <c r="D194" s="61" t="s">
        <v>616</v>
      </c>
      <c r="E194" s="11" t="s">
        <v>618</v>
      </c>
      <c r="F194" s="10">
        <v>1</v>
      </c>
      <c r="G194" s="61" t="s">
        <v>613</v>
      </c>
      <c r="H194" s="11" t="s">
        <v>42</v>
      </c>
      <c r="I194" s="22">
        <v>15373</v>
      </c>
      <c r="J194" s="12" t="s">
        <v>38</v>
      </c>
      <c r="K194" s="63">
        <v>43621</v>
      </c>
      <c r="L194" s="63">
        <v>43987</v>
      </c>
      <c r="M194" s="15"/>
      <c r="N194" s="51" t="s">
        <v>1027</v>
      </c>
      <c r="O194" s="51" t="s">
        <v>1028</v>
      </c>
      <c r="P194" s="86" t="s">
        <v>1029</v>
      </c>
      <c r="Q194" s="15" t="s">
        <v>50</v>
      </c>
    </row>
    <row r="195" spans="1:17" ht="50.25" customHeight="1" x14ac:dyDescent="0.25">
      <c r="A195" s="32">
        <v>38</v>
      </c>
      <c r="B195" s="13" t="s">
        <v>552</v>
      </c>
      <c r="C195" s="197" t="s">
        <v>614</v>
      </c>
      <c r="D195" s="61" t="s">
        <v>617</v>
      </c>
      <c r="E195" s="9" t="s">
        <v>100</v>
      </c>
      <c r="F195" s="10">
        <v>2</v>
      </c>
      <c r="G195" s="42" t="s">
        <v>615</v>
      </c>
      <c r="H195" s="11" t="s">
        <v>42</v>
      </c>
      <c r="I195" s="22">
        <v>3100</v>
      </c>
      <c r="J195" s="25" t="s">
        <v>590</v>
      </c>
      <c r="K195" s="63">
        <v>43649</v>
      </c>
      <c r="L195" s="63">
        <v>44895</v>
      </c>
      <c r="M195" s="15"/>
      <c r="N195" s="37">
        <v>714</v>
      </c>
      <c r="O195" s="63">
        <v>43727</v>
      </c>
      <c r="P195" s="37">
        <f>N195</f>
        <v>714</v>
      </c>
      <c r="Q195" s="15" t="s">
        <v>1125</v>
      </c>
    </row>
    <row r="196" spans="1:17" ht="41.25" customHeight="1" x14ac:dyDescent="0.25">
      <c r="A196" s="32">
        <v>39</v>
      </c>
      <c r="B196" s="13" t="s">
        <v>552</v>
      </c>
      <c r="C196" s="197" t="s">
        <v>619</v>
      </c>
      <c r="D196" s="61" t="s">
        <v>625</v>
      </c>
      <c r="E196" s="44" t="s">
        <v>100</v>
      </c>
      <c r="F196" s="10">
        <v>3</v>
      </c>
      <c r="G196" s="42" t="s">
        <v>615</v>
      </c>
      <c r="H196" s="11" t="s">
        <v>42</v>
      </c>
      <c r="I196" s="22">
        <v>18000</v>
      </c>
      <c r="J196" s="25" t="s">
        <v>590</v>
      </c>
      <c r="K196" s="63">
        <v>43649</v>
      </c>
      <c r="L196" s="63">
        <v>44957</v>
      </c>
      <c r="M196" s="15"/>
      <c r="N196" s="128">
        <v>714</v>
      </c>
      <c r="O196" s="63">
        <v>43727</v>
      </c>
      <c r="P196" s="128">
        <v>714</v>
      </c>
      <c r="Q196" s="15" t="s">
        <v>50</v>
      </c>
    </row>
    <row r="197" spans="1:17" ht="40.5" customHeight="1" x14ac:dyDescent="0.25">
      <c r="A197" s="32">
        <v>40</v>
      </c>
      <c r="B197" s="13" t="s">
        <v>552</v>
      </c>
      <c r="C197" s="197" t="s">
        <v>620</v>
      </c>
      <c r="D197" s="61" t="s">
        <v>626</v>
      </c>
      <c r="E197" s="43" t="s">
        <v>618</v>
      </c>
      <c r="F197" s="10">
        <v>1</v>
      </c>
      <c r="G197" s="42" t="s">
        <v>364</v>
      </c>
      <c r="H197" s="11" t="s">
        <v>42</v>
      </c>
      <c r="I197" s="22">
        <v>123600</v>
      </c>
      <c r="J197" s="12" t="s">
        <v>38</v>
      </c>
      <c r="K197" s="63">
        <v>43626</v>
      </c>
      <c r="L197" s="63">
        <v>43992</v>
      </c>
      <c r="M197" s="15"/>
      <c r="N197" s="51" t="s">
        <v>1030</v>
      </c>
      <c r="O197" s="72" t="s">
        <v>1031</v>
      </c>
      <c r="P197" s="15">
        <v>16818.27</v>
      </c>
      <c r="Q197" s="15" t="s">
        <v>50</v>
      </c>
    </row>
    <row r="198" spans="1:17" ht="60.75" x14ac:dyDescent="0.25">
      <c r="A198" s="32">
        <v>41</v>
      </c>
      <c r="B198" s="13" t="s">
        <v>552</v>
      </c>
      <c r="C198" s="197" t="s">
        <v>621</v>
      </c>
      <c r="D198" s="61" t="s">
        <v>627</v>
      </c>
      <c r="E198" s="10" t="s">
        <v>14</v>
      </c>
      <c r="F198" s="10">
        <v>1</v>
      </c>
      <c r="G198" s="39" t="s">
        <v>624</v>
      </c>
      <c r="H198" s="11" t="s">
        <v>42</v>
      </c>
      <c r="I198" s="22">
        <v>2700</v>
      </c>
      <c r="J198" s="12" t="s">
        <v>38</v>
      </c>
      <c r="K198" s="15"/>
      <c r="L198" s="15"/>
      <c r="M198" s="15"/>
      <c r="N198" s="15"/>
      <c r="O198" s="15"/>
      <c r="P198" s="15"/>
      <c r="Q198" s="51" t="s">
        <v>1579</v>
      </c>
    </row>
    <row r="199" spans="1:17" ht="60.75" x14ac:dyDescent="0.25">
      <c r="A199" s="32">
        <v>42</v>
      </c>
      <c r="B199" s="13" t="s">
        <v>552</v>
      </c>
      <c r="C199" s="197" t="s">
        <v>622</v>
      </c>
      <c r="D199" s="61" t="s">
        <v>628</v>
      </c>
      <c r="E199" s="10" t="s">
        <v>14</v>
      </c>
      <c r="F199" s="10">
        <v>1</v>
      </c>
      <c r="G199" s="39" t="s">
        <v>624</v>
      </c>
      <c r="H199" s="11" t="s">
        <v>42</v>
      </c>
      <c r="I199" s="22">
        <v>2700</v>
      </c>
      <c r="J199" s="12" t="s">
        <v>38</v>
      </c>
      <c r="K199" s="15"/>
      <c r="L199" s="15"/>
      <c r="M199" s="15"/>
      <c r="N199" s="15"/>
      <c r="O199" s="15"/>
      <c r="P199" s="15"/>
      <c r="Q199" s="51" t="s">
        <v>1579</v>
      </c>
    </row>
    <row r="200" spans="1:17" ht="72.75" x14ac:dyDescent="0.25">
      <c r="A200" s="32">
        <v>43</v>
      </c>
      <c r="B200" s="13" t="s">
        <v>552</v>
      </c>
      <c r="C200" s="197" t="s">
        <v>623</v>
      </c>
      <c r="D200" s="61" t="s">
        <v>629</v>
      </c>
      <c r="E200" s="10" t="s">
        <v>14</v>
      </c>
      <c r="F200" s="10">
        <v>1</v>
      </c>
      <c r="G200" s="39" t="s">
        <v>624</v>
      </c>
      <c r="H200" s="11" t="s">
        <v>42</v>
      </c>
      <c r="I200" s="22">
        <v>2700</v>
      </c>
      <c r="J200" s="12" t="s">
        <v>38</v>
      </c>
      <c r="K200" s="15"/>
      <c r="L200" s="15"/>
      <c r="M200" s="15"/>
      <c r="N200" s="15"/>
      <c r="O200" s="15"/>
      <c r="P200" s="15"/>
      <c r="Q200" s="51" t="s">
        <v>1579</v>
      </c>
    </row>
    <row r="201" spans="1:17" ht="72.75" x14ac:dyDescent="0.25">
      <c r="A201" s="32">
        <v>44</v>
      </c>
      <c r="B201" s="13" t="s">
        <v>552</v>
      </c>
      <c r="C201" s="197" t="s">
        <v>631</v>
      </c>
      <c r="D201" s="61" t="s">
        <v>630</v>
      </c>
      <c r="E201" s="10" t="s">
        <v>14</v>
      </c>
      <c r="F201" s="10">
        <v>6</v>
      </c>
      <c r="G201" s="39" t="s">
        <v>632</v>
      </c>
      <c r="H201" s="11" t="s">
        <v>42</v>
      </c>
      <c r="I201" s="6">
        <v>81000</v>
      </c>
      <c r="J201" s="12" t="s">
        <v>38</v>
      </c>
      <c r="K201" s="15"/>
      <c r="L201" s="15"/>
      <c r="M201" s="15"/>
      <c r="N201" s="15"/>
      <c r="O201" s="15"/>
      <c r="P201" s="15"/>
      <c r="Q201" s="15"/>
    </row>
    <row r="202" spans="1:17" ht="36.75" x14ac:dyDescent="0.25">
      <c r="A202" s="32">
        <v>45</v>
      </c>
      <c r="B202" s="13" t="s">
        <v>552</v>
      </c>
      <c r="C202" s="197" t="s">
        <v>633</v>
      </c>
      <c r="D202" s="61" t="s">
        <v>636</v>
      </c>
      <c r="E202" s="44" t="s">
        <v>100</v>
      </c>
      <c r="F202" s="10">
        <v>2</v>
      </c>
      <c r="G202" s="39" t="s">
        <v>611</v>
      </c>
      <c r="H202" s="11" t="s">
        <v>42</v>
      </c>
      <c r="I202" s="293">
        <v>3800</v>
      </c>
      <c r="J202" s="190" t="s">
        <v>38</v>
      </c>
      <c r="K202" s="116">
        <v>43627</v>
      </c>
      <c r="L202" s="116">
        <v>44957</v>
      </c>
      <c r="M202" s="117"/>
      <c r="N202" s="118">
        <v>476</v>
      </c>
      <c r="O202" s="116">
        <v>43657</v>
      </c>
      <c r="P202" s="118">
        <v>476</v>
      </c>
      <c r="Q202" s="117" t="s">
        <v>50</v>
      </c>
    </row>
    <row r="203" spans="1:17" ht="53.25" customHeight="1" x14ac:dyDescent="0.25">
      <c r="A203" s="32">
        <v>46</v>
      </c>
      <c r="B203" s="13" t="s">
        <v>552</v>
      </c>
      <c r="C203" s="197" t="s">
        <v>634</v>
      </c>
      <c r="D203" s="71" t="s">
        <v>637</v>
      </c>
      <c r="E203" s="53" t="s">
        <v>14</v>
      </c>
      <c r="F203" s="10">
        <v>1</v>
      </c>
      <c r="G203" s="71" t="s">
        <v>635</v>
      </c>
      <c r="H203" s="11" t="s">
        <v>42</v>
      </c>
      <c r="I203" s="22">
        <v>321918.87</v>
      </c>
      <c r="J203" s="12" t="s">
        <v>38</v>
      </c>
      <c r="K203" s="15"/>
      <c r="L203" s="15"/>
      <c r="M203" s="15"/>
      <c r="N203" s="15"/>
      <c r="O203" s="15"/>
      <c r="P203" s="15"/>
      <c r="Q203" s="15"/>
    </row>
    <row r="204" spans="1:17" ht="48.75" x14ac:dyDescent="0.25">
      <c r="A204" s="32">
        <v>47</v>
      </c>
      <c r="B204" s="13" t="s">
        <v>596</v>
      </c>
      <c r="C204" s="197" t="s">
        <v>638</v>
      </c>
      <c r="D204" s="61" t="s">
        <v>642</v>
      </c>
      <c r="E204" s="43" t="s">
        <v>14</v>
      </c>
      <c r="F204" s="10">
        <v>1</v>
      </c>
      <c r="G204" s="62" t="s">
        <v>640</v>
      </c>
      <c r="H204" s="11" t="s">
        <v>42</v>
      </c>
      <c r="I204" s="22">
        <v>541586.43999999994</v>
      </c>
      <c r="J204" s="12" t="s">
        <v>38</v>
      </c>
      <c r="K204" s="63">
        <v>43665</v>
      </c>
      <c r="L204" s="63">
        <v>44597</v>
      </c>
      <c r="M204" s="15"/>
      <c r="N204" s="15">
        <v>31892</v>
      </c>
      <c r="O204" s="15"/>
      <c r="P204" s="15"/>
      <c r="Q204" s="15" t="s">
        <v>50</v>
      </c>
    </row>
    <row r="205" spans="1:17" ht="36.75" x14ac:dyDescent="0.25">
      <c r="A205" s="32">
        <v>48</v>
      </c>
      <c r="B205" s="13" t="s">
        <v>552</v>
      </c>
      <c r="C205" s="197" t="s">
        <v>639</v>
      </c>
      <c r="D205" s="61" t="s">
        <v>643</v>
      </c>
      <c r="E205" s="44" t="s">
        <v>100</v>
      </c>
      <c r="F205" s="10">
        <v>2</v>
      </c>
      <c r="G205" s="61" t="s">
        <v>641</v>
      </c>
      <c r="H205" s="11" t="s">
        <v>42</v>
      </c>
      <c r="I205" s="293">
        <v>3800</v>
      </c>
      <c r="J205" s="301" t="s">
        <v>590</v>
      </c>
      <c r="K205" s="148">
        <v>43635</v>
      </c>
      <c r="L205" s="148">
        <v>44865</v>
      </c>
      <c r="M205" s="147"/>
      <c r="N205" s="118">
        <v>476</v>
      </c>
      <c r="O205" s="116">
        <v>43754</v>
      </c>
      <c r="P205" s="118">
        <v>476</v>
      </c>
      <c r="Q205" s="117" t="s">
        <v>50</v>
      </c>
    </row>
    <row r="206" spans="1:17" ht="48.75" x14ac:dyDescent="0.25">
      <c r="A206" s="32">
        <v>49</v>
      </c>
      <c r="B206" s="13" t="s">
        <v>552</v>
      </c>
      <c r="C206" s="200" t="s">
        <v>644</v>
      </c>
      <c r="D206" s="74" t="s">
        <v>645</v>
      </c>
      <c r="E206" s="11" t="s">
        <v>618</v>
      </c>
      <c r="F206" s="17">
        <v>1</v>
      </c>
      <c r="G206" s="9" t="s">
        <v>646</v>
      </c>
      <c r="H206" s="11" t="s">
        <v>42</v>
      </c>
      <c r="I206" s="6">
        <v>159200</v>
      </c>
      <c r="J206" s="12" t="s">
        <v>38</v>
      </c>
      <c r="K206" s="63">
        <v>43709</v>
      </c>
      <c r="L206" s="63">
        <v>44075</v>
      </c>
      <c r="M206" s="15"/>
      <c r="N206" s="51" t="s">
        <v>1032</v>
      </c>
      <c r="O206" s="51" t="s">
        <v>1033</v>
      </c>
      <c r="P206" s="15">
        <v>35699.5</v>
      </c>
      <c r="Q206" s="15" t="s">
        <v>50</v>
      </c>
    </row>
    <row r="207" spans="1:17" ht="48.75" x14ac:dyDescent="0.25">
      <c r="A207" s="32">
        <v>50</v>
      </c>
      <c r="B207" s="13" t="s">
        <v>647</v>
      </c>
      <c r="C207" s="200" t="s">
        <v>648</v>
      </c>
      <c r="D207" s="61" t="s">
        <v>649</v>
      </c>
      <c r="E207" s="11" t="s">
        <v>42</v>
      </c>
      <c r="F207" s="10">
        <v>1</v>
      </c>
      <c r="G207" s="11" t="s">
        <v>474</v>
      </c>
      <c r="H207" s="11" t="s">
        <v>42</v>
      </c>
      <c r="I207" s="6" t="s">
        <v>650</v>
      </c>
      <c r="J207" s="12" t="s">
        <v>38</v>
      </c>
      <c r="K207" s="15"/>
      <c r="L207" s="15"/>
      <c r="M207" s="15"/>
      <c r="N207" s="15"/>
      <c r="O207" s="15"/>
      <c r="P207" s="15"/>
      <c r="Q207" s="15"/>
    </row>
    <row r="208" spans="1:17" ht="306" customHeight="1" x14ac:dyDescent="0.25">
      <c r="A208" s="32">
        <v>51</v>
      </c>
      <c r="B208" s="11" t="s">
        <v>531</v>
      </c>
      <c r="C208" s="200" t="s">
        <v>652</v>
      </c>
      <c r="D208" s="61" t="s">
        <v>651</v>
      </c>
      <c r="E208" s="11" t="s">
        <v>14</v>
      </c>
      <c r="F208" s="10">
        <v>1</v>
      </c>
      <c r="G208" s="41" t="s">
        <v>335</v>
      </c>
      <c r="H208" s="14" t="s">
        <v>1154</v>
      </c>
      <c r="I208" s="6" t="s">
        <v>653</v>
      </c>
      <c r="J208" s="12" t="s">
        <v>38</v>
      </c>
      <c r="K208" s="52">
        <v>43710</v>
      </c>
      <c r="L208" s="4" t="s">
        <v>1386</v>
      </c>
      <c r="M208" s="2"/>
      <c r="N208" s="179" t="s">
        <v>1916</v>
      </c>
      <c r="O208" s="179" t="s">
        <v>1917</v>
      </c>
      <c r="P208" s="2"/>
      <c r="Q208" s="2" t="s">
        <v>50</v>
      </c>
    </row>
    <row r="209" spans="1:17" ht="48.75" x14ac:dyDescent="0.25">
      <c r="A209" s="32">
        <v>52</v>
      </c>
      <c r="B209" s="11" t="s">
        <v>498</v>
      </c>
      <c r="C209" s="200" t="s">
        <v>655</v>
      </c>
      <c r="D209" s="61" t="s">
        <v>654</v>
      </c>
      <c r="E209" s="11" t="s">
        <v>618</v>
      </c>
      <c r="F209" s="10">
        <v>1</v>
      </c>
      <c r="G209" s="61" t="s">
        <v>369</v>
      </c>
      <c r="H209" s="11" t="s">
        <v>42</v>
      </c>
      <c r="I209" s="6">
        <v>26760</v>
      </c>
      <c r="J209" s="12" t="s">
        <v>38</v>
      </c>
      <c r="K209" s="63">
        <v>43647</v>
      </c>
      <c r="L209" s="63">
        <v>44013</v>
      </c>
      <c r="M209" s="15"/>
      <c r="N209" s="51" t="s">
        <v>1034</v>
      </c>
      <c r="O209" s="51" t="s">
        <v>1035</v>
      </c>
      <c r="P209" s="86" t="s">
        <v>1036</v>
      </c>
      <c r="Q209" s="15" t="s">
        <v>50</v>
      </c>
    </row>
    <row r="210" spans="1:17" ht="72.75" x14ac:dyDescent="0.25">
      <c r="A210" s="32">
        <v>53</v>
      </c>
      <c r="B210" s="11" t="s">
        <v>498</v>
      </c>
      <c r="C210" s="197" t="s">
        <v>656</v>
      </c>
      <c r="D210" s="61" t="s">
        <v>667</v>
      </c>
      <c r="E210" s="11" t="s">
        <v>14</v>
      </c>
      <c r="F210" s="10">
        <v>4</v>
      </c>
      <c r="G210" s="61" t="s">
        <v>663</v>
      </c>
      <c r="H210" s="11" t="s">
        <v>42</v>
      </c>
      <c r="I210" s="22">
        <v>390000</v>
      </c>
      <c r="J210" s="12" t="s">
        <v>38</v>
      </c>
      <c r="K210" s="52">
        <v>44011</v>
      </c>
      <c r="L210" s="4" t="s">
        <v>1386</v>
      </c>
      <c r="M210" s="2"/>
      <c r="N210" s="4" t="s">
        <v>2016</v>
      </c>
      <c r="O210" s="4" t="s">
        <v>2017</v>
      </c>
      <c r="P210" s="2"/>
      <c r="Q210" s="2" t="s">
        <v>50</v>
      </c>
    </row>
    <row r="211" spans="1:17" ht="48.75" x14ac:dyDescent="0.25">
      <c r="A211" s="32">
        <v>54</v>
      </c>
      <c r="B211" s="11" t="s">
        <v>498</v>
      </c>
      <c r="C211" s="197" t="s">
        <v>657</v>
      </c>
      <c r="D211" s="61" t="s">
        <v>660</v>
      </c>
      <c r="E211" s="11" t="s">
        <v>14</v>
      </c>
      <c r="F211" s="10">
        <v>1</v>
      </c>
      <c r="G211" s="39" t="s">
        <v>666</v>
      </c>
      <c r="H211" s="11" t="s">
        <v>42</v>
      </c>
      <c r="I211" s="22">
        <v>109350</v>
      </c>
      <c r="J211" s="12" t="s">
        <v>38</v>
      </c>
      <c r="K211" s="15"/>
      <c r="L211" s="15"/>
      <c r="M211" s="15"/>
      <c r="N211" s="15"/>
      <c r="O211" s="15"/>
      <c r="P211" s="15"/>
      <c r="Q211" s="15" t="s">
        <v>548</v>
      </c>
    </row>
    <row r="212" spans="1:17" ht="60.75" x14ac:dyDescent="0.25">
      <c r="A212" s="32">
        <v>55</v>
      </c>
      <c r="B212" s="11" t="s">
        <v>498</v>
      </c>
      <c r="C212" s="197" t="s">
        <v>658</v>
      </c>
      <c r="D212" s="61" t="s">
        <v>661</v>
      </c>
      <c r="E212" s="11" t="s">
        <v>14</v>
      </c>
      <c r="F212" s="10">
        <v>1</v>
      </c>
      <c r="G212" s="39" t="s">
        <v>664</v>
      </c>
      <c r="H212" s="11" t="s">
        <v>42</v>
      </c>
      <c r="I212" s="19">
        <v>89000</v>
      </c>
      <c r="J212" s="12" t="s">
        <v>38</v>
      </c>
      <c r="K212" s="52">
        <v>43606</v>
      </c>
      <c r="L212" s="4" t="s">
        <v>1386</v>
      </c>
      <c r="M212" s="2"/>
      <c r="N212" s="2"/>
      <c r="O212" s="2"/>
      <c r="P212" s="2"/>
      <c r="Q212" s="2" t="s">
        <v>50</v>
      </c>
    </row>
    <row r="213" spans="1:17" ht="66" customHeight="1" x14ac:dyDescent="0.25">
      <c r="A213" s="32">
        <v>56</v>
      </c>
      <c r="B213" s="11" t="s">
        <v>498</v>
      </c>
      <c r="C213" s="197" t="s">
        <v>659</v>
      </c>
      <c r="D213" s="61" t="s">
        <v>662</v>
      </c>
      <c r="E213" s="11" t="s">
        <v>14</v>
      </c>
      <c r="F213" s="10">
        <v>6</v>
      </c>
      <c r="G213" s="39" t="s">
        <v>665</v>
      </c>
      <c r="H213" s="11" t="s">
        <v>42</v>
      </c>
      <c r="I213" s="22">
        <v>49000</v>
      </c>
      <c r="J213" s="12" t="s">
        <v>38</v>
      </c>
      <c r="K213" s="52">
        <v>43710</v>
      </c>
      <c r="L213" s="4" t="s">
        <v>1386</v>
      </c>
      <c r="M213" s="2"/>
      <c r="N213" s="146" t="s">
        <v>1918</v>
      </c>
      <c r="O213" s="184" t="s">
        <v>1919</v>
      </c>
      <c r="P213" s="2"/>
      <c r="Q213" s="2" t="s">
        <v>50</v>
      </c>
    </row>
    <row r="214" spans="1:17" ht="102" customHeight="1" x14ac:dyDescent="0.25">
      <c r="A214" s="32">
        <v>57</v>
      </c>
      <c r="B214" s="11" t="s">
        <v>498</v>
      </c>
      <c r="C214" s="197" t="s">
        <v>668</v>
      </c>
      <c r="D214" s="61" t="s">
        <v>673</v>
      </c>
      <c r="E214" s="44" t="s">
        <v>100</v>
      </c>
      <c r="F214" s="10">
        <v>1</v>
      </c>
      <c r="G214" s="42" t="s">
        <v>615</v>
      </c>
      <c r="H214" s="11" t="s">
        <v>42</v>
      </c>
      <c r="I214" s="22">
        <v>15700</v>
      </c>
      <c r="J214" s="25" t="s">
        <v>590</v>
      </c>
      <c r="K214" s="63">
        <v>43712</v>
      </c>
      <c r="L214" s="63">
        <v>44957</v>
      </c>
      <c r="M214" s="15"/>
      <c r="N214" s="2">
        <v>952</v>
      </c>
      <c r="O214" s="52">
        <v>43823</v>
      </c>
      <c r="P214" s="2"/>
      <c r="Q214" s="2" t="s">
        <v>50</v>
      </c>
    </row>
    <row r="215" spans="1:17" ht="60.75" x14ac:dyDescent="0.25">
      <c r="A215" s="32">
        <v>58</v>
      </c>
      <c r="B215" s="11" t="s">
        <v>498</v>
      </c>
      <c r="C215" s="197" t="s">
        <v>669</v>
      </c>
      <c r="D215" s="61" t="s">
        <v>674</v>
      </c>
      <c r="E215" s="44" t="s">
        <v>100</v>
      </c>
      <c r="F215" s="15">
        <v>5</v>
      </c>
      <c r="G215" s="42" t="s">
        <v>503</v>
      </c>
      <c r="H215" s="11" t="s">
        <v>42</v>
      </c>
      <c r="I215" s="22">
        <v>5100</v>
      </c>
      <c r="J215" s="25" t="s">
        <v>590</v>
      </c>
      <c r="K215" s="2" t="s">
        <v>1139</v>
      </c>
      <c r="L215" s="2" t="s">
        <v>2176</v>
      </c>
      <c r="M215" s="2" t="s">
        <v>1139</v>
      </c>
      <c r="N215" s="4" t="s">
        <v>2068</v>
      </c>
      <c r="O215" s="4" t="s">
        <v>2069</v>
      </c>
      <c r="P215" s="2" t="s">
        <v>1139</v>
      </c>
      <c r="Q215" s="2" t="s">
        <v>50</v>
      </c>
    </row>
    <row r="216" spans="1:17" ht="108.75" x14ac:dyDescent="0.25">
      <c r="A216" s="32">
        <v>59</v>
      </c>
      <c r="B216" s="11" t="s">
        <v>531</v>
      </c>
      <c r="C216" s="197" t="s">
        <v>670</v>
      </c>
      <c r="D216" s="61" t="s">
        <v>675</v>
      </c>
      <c r="E216" s="11" t="s">
        <v>14</v>
      </c>
      <c r="F216" s="10">
        <v>2</v>
      </c>
      <c r="G216" s="39" t="s">
        <v>678</v>
      </c>
      <c r="H216" s="9" t="s">
        <v>680</v>
      </c>
      <c r="I216" s="22">
        <v>49994636.939999998</v>
      </c>
      <c r="J216" s="12" t="s">
        <v>38</v>
      </c>
      <c r="K216" s="15"/>
      <c r="L216" s="15"/>
      <c r="M216" s="15"/>
      <c r="N216" s="15"/>
      <c r="O216" s="15"/>
      <c r="P216" s="15"/>
      <c r="Q216" s="15"/>
    </row>
    <row r="217" spans="1:17" ht="132.75" x14ac:dyDescent="0.25">
      <c r="A217" s="32">
        <v>60</v>
      </c>
      <c r="B217" s="11" t="s">
        <v>498</v>
      </c>
      <c r="C217" s="197" t="s">
        <v>671</v>
      </c>
      <c r="D217" s="61" t="s">
        <v>676</v>
      </c>
      <c r="E217" s="11" t="s">
        <v>70</v>
      </c>
      <c r="F217" s="10">
        <v>1</v>
      </c>
      <c r="G217" s="61" t="s">
        <v>679</v>
      </c>
      <c r="H217" s="11" t="s">
        <v>42</v>
      </c>
      <c r="I217" s="22">
        <v>9800</v>
      </c>
      <c r="J217" s="25" t="s">
        <v>590</v>
      </c>
      <c r="K217" s="63">
        <v>43678</v>
      </c>
      <c r="L217" s="63">
        <v>44895</v>
      </c>
      <c r="M217" s="15"/>
      <c r="N217" s="15">
        <v>1190</v>
      </c>
      <c r="O217" s="63">
        <v>43795</v>
      </c>
      <c r="P217" s="15"/>
      <c r="Q217" s="15" t="s">
        <v>2590</v>
      </c>
    </row>
    <row r="218" spans="1:17" ht="96.75" x14ac:dyDescent="0.25">
      <c r="A218" s="32">
        <v>61</v>
      </c>
      <c r="B218" s="11" t="s">
        <v>498</v>
      </c>
      <c r="C218" s="197" t="s">
        <v>672</v>
      </c>
      <c r="D218" s="61" t="s">
        <v>677</v>
      </c>
      <c r="E218" s="44" t="s">
        <v>100</v>
      </c>
      <c r="F218" s="15">
        <v>2</v>
      </c>
      <c r="G218" s="42" t="s">
        <v>615</v>
      </c>
      <c r="H218" s="11" t="s">
        <v>42</v>
      </c>
      <c r="I218" s="293">
        <v>2550</v>
      </c>
      <c r="J218" s="301" t="s">
        <v>590</v>
      </c>
      <c r="K218" s="148">
        <v>43673</v>
      </c>
      <c r="L218" s="148">
        <v>44957</v>
      </c>
      <c r="M218" s="147"/>
      <c r="N218" s="287">
        <v>833</v>
      </c>
      <c r="O218" s="303">
        <v>43800</v>
      </c>
      <c r="P218" s="287">
        <v>833</v>
      </c>
      <c r="Q218" s="147" t="s">
        <v>57</v>
      </c>
    </row>
    <row r="219" spans="1:17" ht="48.75" x14ac:dyDescent="0.25">
      <c r="A219" s="32">
        <v>62</v>
      </c>
      <c r="B219" s="11" t="s">
        <v>498</v>
      </c>
      <c r="C219" s="197" t="s">
        <v>681</v>
      </c>
      <c r="D219" s="61" t="s">
        <v>687</v>
      </c>
      <c r="E219" s="54" t="s">
        <v>100</v>
      </c>
      <c r="F219" s="15">
        <v>1</v>
      </c>
      <c r="G219" s="42" t="s">
        <v>319</v>
      </c>
      <c r="H219" s="11" t="s">
        <v>42</v>
      </c>
      <c r="I219" s="22">
        <v>122080</v>
      </c>
      <c r="J219" s="12" t="s">
        <v>38</v>
      </c>
      <c r="K219" s="15"/>
      <c r="L219" s="15"/>
      <c r="M219" s="15"/>
      <c r="N219" s="15"/>
      <c r="O219" s="15"/>
      <c r="P219" s="15"/>
      <c r="Q219" s="15"/>
    </row>
    <row r="220" spans="1:17" ht="41.25" customHeight="1" x14ac:dyDescent="0.25">
      <c r="A220" s="32">
        <v>63</v>
      </c>
      <c r="B220" s="11" t="s">
        <v>507</v>
      </c>
      <c r="C220" s="197" t="s">
        <v>682</v>
      </c>
      <c r="D220" s="61" t="s">
        <v>688</v>
      </c>
      <c r="E220" s="43" t="s">
        <v>14</v>
      </c>
      <c r="F220" s="10">
        <v>3</v>
      </c>
      <c r="G220" s="61" t="s">
        <v>685</v>
      </c>
      <c r="H220" s="11" t="s">
        <v>42</v>
      </c>
      <c r="I220" s="152">
        <v>155790000</v>
      </c>
      <c r="J220" s="25" t="s">
        <v>590</v>
      </c>
      <c r="K220" s="63">
        <v>43713</v>
      </c>
      <c r="L220" s="15" t="s">
        <v>1845</v>
      </c>
      <c r="M220" s="15"/>
      <c r="N220" s="15"/>
      <c r="O220" s="15"/>
      <c r="P220" s="15"/>
      <c r="Q220" s="147" t="s">
        <v>57</v>
      </c>
    </row>
    <row r="221" spans="1:17" ht="72" customHeight="1" x14ac:dyDescent="0.25">
      <c r="A221" s="32">
        <v>64</v>
      </c>
      <c r="B221" s="11" t="s">
        <v>498</v>
      </c>
      <c r="C221" s="197" t="s">
        <v>683</v>
      </c>
      <c r="D221" s="61" t="s">
        <v>689</v>
      </c>
      <c r="E221" s="44" t="s">
        <v>70</v>
      </c>
      <c r="F221" s="10">
        <v>2</v>
      </c>
      <c r="G221" s="61" t="s">
        <v>686</v>
      </c>
      <c r="H221" s="11" t="s">
        <v>42</v>
      </c>
      <c r="I221" s="22">
        <v>102200</v>
      </c>
      <c r="J221" s="12" t="s">
        <v>38</v>
      </c>
      <c r="K221" s="15"/>
      <c r="L221" s="15"/>
      <c r="M221" s="15"/>
      <c r="N221" s="15"/>
      <c r="O221" s="15"/>
      <c r="P221" s="15"/>
      <c r="Q221" s="15"/>
    </row>
    <row r="222" spans="1:17" ht="36.75" x14ac:dyDescent="0.25">
      <c r="A222" s="32">
        <v>65</v>
      </c>
      <c r="B222" s="11" t="s">
        <v>498</v>
      </c>
      <c r="C222" s="197" t="s">
        <v>684</v>
      </c>
      <c r="D222" s="61" t="s">
        <v>690</v>
      </c>
      <c r="E222" s="54" t="s">
        <v>100</v>
      </c>
      <c r="F222" s="10">
        <v>1</v>
      </c>
      <c r="G222" s="61" t="s">
        <v>691</v>
      </c>
      <c r="H222" s="11" t="s">
        <v>42</v>
      </c>
      <c r="I222" s="22">
        <v>0.01</v>
      </c>
      <c r="J222" s="12" t="s">
        <v>38</v>
      </c>
      <c r="K222" s="15"/>
      <c r="L222" s="15"/>
      <c r="M222" s="15"/>
      <c r="N222" s="15"/>
      <c r="O222" s="15"/>
      <c r="P222" s="15"/>
      <c r="Q222" s="15"/>
    </row>
    <row r="223" spans="1:17" ht="120.75" x14ac:dyDescent="0.25">
      <c r="A223" s="32">
        <v>66</v>
      </c>
      <c r="B223" s="11" t="s">
        <v>498</v>
      </c>
      <c r="C223" s="197" t="s">
        <v>692</v>
      </c>
      <c r="D223" s="61" t="s">
        <v>697</v>
      </c>
      <c r="E223" s="54" t="s">
        <v>100</v>
      </c>
      <c r="F223" s="15">
        <v>1</v>
      </c>
      <c r="G223" s="61" t="s">
        <v>696</v>
      </c>
      <c r="H223" s="11" t="s">
        <v>42</v>
      </c>
      <c r="I223" s="22">
        <v>9870</v>
      </c>
      <c r="J223" s="25" t="s">
        <v>590</v>
      </c>
      <c r="K223" s="63">
        <v>43736</v>
      </c>
      <c r="L223" s="63">
        <v>44985</v>
      </c>
      <c r="M223" s="15"/>
      <c r="N223" s="37">
        <v>1231.6500000000001</v>
      </c>
      <c r="O223" s="63">
        <v>43726</v>
      </c>
      <c r="P223" s="15" t="s">
        <v>1140</v>
      </c>
      <c r="Q223" s="15" t="s">
        <v>57</v>
      </c>
    </row>
    <row r="224" spans="1:17" ht="72.75" x14ac:dyDescent="0.25">
      <c r="A224" s="32">
        <v>67</v>
      </c>
      <c r="B224" s="11" t="s">
        <v>498</v>
      </c>
      <c r="C224" s="197" t="s">
        <v>693</v>
      </c>
      <c r="D224" s="61" t="s">
        <v>698</v>
      </c>
      <c r="E224" s="54" t="s">
        <v>14</v>
      </c>
      <c r="F224" s="10">
        <v>2</v>
      </c>
      <c r="G224" s="62" t="s">
        <v>695</v>
      </c>
      <c r="H224" s="11" t="s">
        <v>42</v>
      </c>
      <c r="I224" s="22">
        <v>44500</v>
      </c>
      <c r="J224" s="12" t="s">
        <v>38</v>
      </c>
      <c r="K224" s="15"/>
      <c r="L224" s="15"/>
      <c r="M224" s="15"/>
      <c r="N224" s="15"/>
      <c r="O224" s="15"/>
      <c r="P224" s="15"/>
      <c r="Q224" s="15"/>
    </row>
    <row r="225" spans="1:17" ht="60.75" x14ac:dyDescent="0.25">
      <c r="A225" s="32">
        <v>68</v>
      </c>
      <c r="B225" s="11" t="s">
        <v>498</v>
      </c>
      <c r="C225" s="197" t="s">
        <v>694</v>
      </c>
      <c r="D225" s="61" t="s">
        <v>699</v>
      </c>
      <c r="E225" s="54" t="s">
        <v>100</v>
      </c>
      <c r="F225" s="15">
        <v>1</v>
      </c>
      <c r="G225" s="61" t="s">
        <v>355</v>
      </c>
      <c r="H225" s="11" t="s">
        <v>42</v>
      </c>
      <c r="I225" s="22">
        <v>90000</v>
      </c>
      <c r="J225" s="12" t="s">
        <v>38</v>
      </c>
      <c r="K225" s="63">
        <v>43698</v>
      </c>
      <c r="L225" s="63">
        <v>44130</v>
      </c>
      <c r="M225" s="15"/>
      <c r="N225" s="15"/>
      <c r="O225" s="15"/>
      <c r="P225" s="51" t="s">
        <v>1573</v>
      </c>
      <c r="Q225" s="15" t="s">
        <v>1572</v>
      </c>
    </row>
    <row r="226" spans="1:17" ht="87.75" customHeight="1" x14ac:dyDescent="0.25">
      <c r="A226" s="32">
        <v>69</v>
      </c>
      <c r="B226" s="9" t="s">
        <v>715</v>
      </c>
      <c r="C226" s="197" t="s">
        <v>700</v>
      </c>
      <c r="D226" s="61" t="s">
        <v>709</v>
      </c>
      <c r="E226" s="43" t="s">
        <v>42</v>
      </c>
      <c r="F226" s="43" t="s">
        <v>42</v>
      </c>
      <c r="G226" s="62" t="s">
        <v>42</v>
      </c>
      <c r="H226" s="11" t="s">
        <v>42</v>
      </c>
      <c r="I226" s="22">
        <v>552674.64</v>
      </c>
      <c r="J226" s="12" t="s">
        <v>38</v>
      </c>
      <c r="K226" s="15"/>
      <c r="L226" s="15"/>
      <c r="M226" s="15"/>
      <c r="N226" s="131" t="s">
        <v>1369</v>
      </c>
      <c r="O226" s="72" t="s">
        <v>1370</v>
      </c>
      <c r="P226" s="15"/>
      <c r="Q226" s="147" t="s">
        <v>50</v>
      </c>
    </row>
    <row r="227" spans="1:17" ht="84.75" x14ac:dyDescent="0.25">
      <c r="A227" s="32">
        <v>70</v>
      </c>
      <c r="B227" s="11" t="s">
        <v>498</v>
      </c>
      <c r="C227" s="197" t="s">
        <v>701</v>
      </c>
      <c r="D227" s="61" t="s">
        <v>710</v>
      </c>
      <c r="E227" s="43" t="s">
        <v>14</v>
      </c>
      <c r="F227" s="10">
        <v>1</v>
      </c>
      <c r="G227" s="39" t="s">
        <v>708</v>
      </c>
      <c r="H227" s="11" t="s">
        <v>42</v>
      </c>
      <c r="I227" s="22">
        <v>8400</v>
      </c>
      <c r="J227" s="12" t="s">
        <v>38</v>
      </c>
      <c r="K227" s="15"/>
      <c r="L227" s="15"/>
      <c r="M227" s="15"/>
      <c r="N227" s="15"/>
      <c r="O227" s="15"/>
      <c r="P227" s="15"/>
      <c r="Q227" s="15"/>
    </row>
    <row r="228" spans="1:17" ht="197.25" customHeight="1" x14ac:dyDescent="0.25">
      <c r="A228" s="32">
        <v>71</v>
      </c>
      <c r="B228" s="11" t="s">
        <v>498</v>
      </c>
      <c r="C228" s="197" t="s">
        <v>702</v>
      </c>
      <c r="D228" s="61" t="s">
        <v>711</v>
      </c>
      <c r="E228" s="43" t="s">
        <v>14</v>
      </c>
      <c r="F228" s="10">
        <v>6</v>
      </c>
      <c r="G228" s="61" t="s">
        <v>706</v>
      </c>
      <c r="H228" s="11" t="s">
        <v>42</v>
      </c>
      <c r="I228" s="22">
        <v>251600</v>
      </c>
      <c r="J228" s="12" t="s">
        <v>38</v>
      </c>
      <c r="K228" s="15"/>
      <c r="L228" s="15"/>
      <c r="M228" s="15"/>
      <c r="N228" s="15"/>
      <c r="O228" s="15"/>
      <c r="P228" s="15"/>
      <c r="Q228" s="15"/>
    </row>
    <row r="229" spans="1:17" ht="112.5" customHeight="1" x14ac:dyDescent="0.25">
      <c r="A229" s="32">
        <v>72</v>
      </c>
      <c r="B229" s="11" t="s">
        <v>498</v>
      </c>
      <c r="C229" s="197" t="s">
        <v>703</v>
      </c>
      <c r="D229" s="61" t="s">
        <v>712</v>
      </c>
      <c r="E229" s="43" t="s">
        <v>70</v>
      </c>
      <c r="F229" s="10">
        <v>2</v>
      </c>
      <c r="G229" s="61" t="s">
        <v>707</v>
      </c>
      <c r="H229" s="11" t="s">
        <v>42</v>
      </c>
      <c r="I229" s="22">
        <v>4610</v>
      </c>
      <c r="J229" s="25" t="s">
        <v>590</v>
      </c>
      <c r="K229" s="63">
        <v>43719</v>
      </c>
      <c r="L229" s="63">
        <v>44985</v>
      </c>
      <c r="M229" s="86" t="s">
        <v>42</v>
      </c>
      <c r="N229" s="37">
        <v>749.7</v>
      </c>
      <c r="O229" s="63">
        <v>43740</v>
      </c>
      <c r="P229" s="37">
        <v>749.7</v>
      </c>
      <c r="Q229" s="15" t="s">
        <v>1125</v>
      </c>
    </row>
    <row r="230" spans="1:17" ht="120.75" x14ac:dyDescent="0.25">
      <c r="A230" s="32">
        <v>73</v>
      </c>
      <c r="B230" s="11" t="s">
        <v>498</v>
      </c>
      <c r="C230" s="197" t="s">
        <v>704</v>
      </c>
      <c r="D230" s="61" t="s">
        <v>713</v>
      </c>
      <c r="E230" s="43" t="s">
        <v>14</v>
      </c>
      <c r="F230" s="10">
        <v>1</v>
      </c>
      <c r="G230" s="42" t="s">
        <v>419</v>
      </c>
      <c r="H230" s="11" t="s">
        <v>42</v>
      </c>
      <c r="I230" s="22">
        <v>48277</v>
      </c>
      <c r="J230" s="12" t="s">
        <v>38</v>
      </c>
      <c r="K230" s="15"/>
      <c r="L230" s="15"/>
      <c r="M230" s="15"/>
      <c r="N230" s="15"/>
      <c r="O230" s="15"/>
      <c r="P230" s="15"/>
      <c r="Q230" s="15"/>
    </row>
    <row r="231" spans="1:17" ht="108.75" x14ac:dyDescent="0.25">
      <c r="A231" s="32">
        <v>74</v>
      </c>
      <c r="B231" s="11" t="s">
        <v>498</v>
      </c>
      <c r="C231" s="197" t="s">
        <v>705</v>
      </c>
      <c r="D231" s="61" t="s">
        <v>714</v>
      </c>
      <c r="E231" s="43" t="s">
        <v>14</v>
      </c>
      <c r="F231" s="10">
        <v>1</v>
      </c>
      <c r="G231" s="42" t="s">
        <v>236</v>
      </c>
      <c r="H231" s="11" t="s">
        <v>42</v>
      </c>
      <c r="I231" s="22">
        <v>9000</v>
      </c>
      <c r="J231" s="12" t="s">
        <v>38</v>
      </c>
      <c r="K231" s="15"/>
      <c r="L231" s="15"/>
      <c r="M231" s="15"/>
      <c r="N231" s="15"/>
      <c r="O231" s="15"/>
      <c r="P231" s="15"/>
      <c r="Q231" s="15"/>
    </row>
    <row r="232" spans="1:17" ht="136.5" customHeight="1" x14ac:dyDescent="0.25">
      <c r="A232" s="32">
        <v>75</v>
      </c>
      <c r="B232" s="11" t="s">
        <v>498</v>
      </c>
      <c r="C232" s="197" t="s">
        <v>716</v>
      </c>
      <c r="D232" s="61" t="s">
        <v>725</v>
      </c>
      <c r="E232" s="54" t="s">
        <v>100</v>
      </c>
      <c r="F232" s="15">
        <v>1</v>
      </c>
      <c r="G232" s="61" t="s">
        <v>722</v>
      </c>
      <c r="H232" s="11" t="s">
        <v>42</v>
      </c>
      <c r="I232" s="22">
        <v>2016</v>
      </c>
      <c r="J232" s="25" t="s">
        <v>590</v>
      </c>
      <c r="K232" s="15"/>
      <c r="L232" s="63">
        <v>44895</v>
      </c>
      <c r="M232" s="15"/>
      <c r="N232" s="15"/>
      <c r="O232" s="15"/>
      <c r="P232" s="15"/>
      <c r="Q232" s="15" t="s">
        <v>50</v>
      </c>
    </row>
    <row r="233" spans="1:17" ht="132.75" x14ac:dyDescent="0.25">
      <c r="A233" s="32">
        <v>76</v>
      </c>
      <c r="B233" s="11" t="s">
        <v>498</v>
      </c>
      <c r="C233" s="197" t="s">
        <v>717</v>
      </c>
      <c r="D233" s="61" t="s">
        <v>726</v>
      </c>
      <c r="E233" s="44" t="s">
        <v>70</v>
      </c>
      <c r="F233" s="10">
        <v>1</v>
      </c>
      <c r="G233" s="39" t="s">
        <v>696</v>
      </c>
      <c r="H233" s="11" t="s">
        <v>42</v>
      </c>
      <c r="I233" s="22">
        <v>16480</v>
      </c>
      <c r="J233" s="25" t="s">
        <v>590</v>
      </c>
      <c r="K233" s="63">
        <v>43724</v>
      </c>
      <c r="L233" s="63">
        <v>44804</v>
      </c>
      <c r="M233" s="15"/>
      <c r="N233" s="37">
        <v>1309</v>
      </c>
      <c r="O233" s="63">
        <v>44118</v>
      </c>
      <c r="P233" s="37">
        <f>N233</f>
        <v>1309</v>
      </c>
      <c r="Q233" s="15" t="s">
        <v>548</v>
      </c>
    </row>
    <row r="234" spans="1:17" ht="103.5" customHeight="1" x14ac:dyDescent="0.25">
      <c r="A234" s="32">
        <v>77</v>
      </c>
      <c r="B234" s="11" t="s">
        <v>498</v>
      </c>
      <c r="C234" s="197" t="s">
        <v>718</v>
      </c>
      <c r="D234" s="61" t="s">
        <v>727</v>
      </c>
      <c r="E234" s="43" t="s">
        <v>70</v>
      </c>
      <c r="F234" s="10">
        <v>1</v>
      </c>
      <c r="G234" s="39" t="s">
        <v>696</v>
      </c>
      <c r="H234" s="11" t="s">
        <v>42</v>
      </c>
      <c r="I234" s="22">
        <v>13190</v>
      </c>
      <c r="J234" s="25" t="s">
        <v>590</v>
      </c>
      <c r="K234" s="63">
        <v>43742</v>
      </c>
      <c r="L234" s="63">
        <v>44957</v>
      </c>
      <c r="M234" s="15"/>
      <c r="N234" s="15">
        <v>833</v>
      </c>
      <c r="O234" s="63">
        <v>43794</v>
      </c>
      <c r="P234" s="15">
        <v>833</v>
      </c>
      <c r="Q234" s="15" t="s">
        <v>50</v>
      </c>
    </row>
    <row r="235" spans="1:17" ht="100.5" customHeight="1" x14ac:dyDescent="0.25">
      <c r="A235" s="32">
        <v>78</v>
      </c>
      <c r="B235" s="11" t="s">
        <v>498</v>
      </c>
      <c r="C235" s="197" t="s">
        <v>719</v>
      </c>
      <c r="D235" s="61" t="s">
        <v>728</v>
      </c>
      <c r="E235" s="54" t="s">
        <v>100</v>
      </c>
      <c r="F235" s="15">
        <v>1</v>
      </c>
      <c r="G235" s="39" t="s">
        <v>724</v>
      </c>
      <c r="H235" s="11" t="s">
        <v>42</v>
      </c>
      <c r="I235" s="22">
        <v>19756</v>
      </c>
      <c r="J235" s="25" t="s">
        <v>590</v>
      </c>
      <c r="K235" s="63">
        <v>43732</v>
      </c>
      <c r="L235" s="63">
        <v>44957</v>
      </c>
      <c r="M235" s="15"/>
      <c r="N235" s="37">
        <v>2350.96</v>
      </c>
      <c r="O235" s="63">
        <v>44587</v>
      </c>
      <c r="P235" s="37">
        <v>2350.96</v>
      </c>
      <c r="Q235" s="15" t="s">
        <v>2591</v>
      </c>
    </row>
    <row r="236" spans="1:17" ht="120.75" x14ac:dyDescent="0.25">
      <c r="A236" s="32">
        <v>79</v>
      </c>
      <c r="B236" s="11" t="s">
        <v>498</v>
      </c>
      <c r="C236" s="197" t="s">
        <v>720</v>
      </c>
      <c r="D236" s="61" t="s">
        <v>729</v>
      </c>
      <c r="E236" s="43" t="s">
        <v>70</v>
      </c>
      <c r="F236" s="10">
        <v>2</v>
      </c>
      <c r="G236" s="39" t="s">
        <v>696</v>
      </c>
      <c r="H236" s="11" t="s">
        <v>42</v>
      </c>
      <c r="I236" s="22">
        <v>6320</v>
      </c>
      <c r="J236" s="25" t="s">
        <v>590</v>
      </c>
      <c r="K236" s="63">
        <v>43724</v>
      </c>
      <c r="L236" s="63">
        <v>44712</v>
      </c>
      <c r="M236" s="15"/>
      <c r="N236" s="131" t="s">
        <v>1567</v>
      </c>
      <c r="O236" s="72" t="s">
        <v>1568</v>
      </c>
      <c r="P236" s="37">
        <v>2499</v>
      </c>
      <c r="Q236" s="15" t="s">
        <v>1125</v>
      </c>
    </row>
    <row r="237" spans="1:17" ht="108.75" x14ac:dyDescent="0.25">
      <c r="A237" s="32">
        <v>80</v>
      </c>
      <c r="B237" s="11" t="s">
        <v>498</v>
      </c>
      <c r="C237" s="197" t="s">
        <v>721</v>
      </c>
      <c r="D237" s="61" t="s">
        <v>730</v>
      </c>
      <c r="E237" s="43" t="s">
        <v>70</v>
      </c>
      <c r="F237" s="10">
        <v>2</v>
      </c>
      <c r="G237" s="39" t="s">
        <v>611</v>
      </c>
      <c r="H237" s="11" t="s">
        <v>42</v>
      </c>
      <c r="I237" s="22">
        <v>12360</v>
      </c>
      <c r="J237" s="25" t="s">
        <v>590</v>
      </c>
      <c r="K237" s="72">
        <v>43707</v>
      </c>
      <c r="L237" s="72">
        <v>44895</v>
      </c>
      <c r="M237" s="56"/>
      <c r="N237" s="196">
        <v>749.7</v>
      </c>
      <c r="O237" s="72">
        <v>43741</v>
      </c>
      <c r="P237" s="131">
        <v>749.7</v>
      </c>
      <c r="Q237" s="51" t="s">
        <v>57</v>
      </c>
    </row>
    <row r="238" spans="1:17" ht="124.5" customHeight="1" x14ac:dyDescent="0.25">
      <c r="A238" s="32">
        <v>81</v>
      </c>
      <c r="B238" s="11" t="s">
        <v>498</v>
      </c>
      <c r="C238" s="197" t="s">
        <v>731</v>
      </c>
      <c r="D238" s="61" t="s">
        <v>739</v>
      </c>
      <c r="E238" s="43" t="s">
        <v>70</v>
      </c>
      <c r="F238" s="10">
        <v>3</v>
      </c>
      <c r="G238" s="39" t="s">
        <v>611</v>
      </c>
      <c r="H238" s="11" t="s">
        <v>42</v>
      </c>
      <c r="I238" s="22">
        <v>12660</v>
      </c>
      <c r="J238" s="25" t="s">
        <v>590</v>
      </c>
      <c r="K238" s="63">
        <v>43768</v>
      </c>
      <c r="L238" s="63">
        <v>44804</v>
      </c>
      <c r="M238" s="15"/>
      <c r="N238" s="2">
        <v>749.7</v>
      </c>
      <c r="O238" s="52">
        <v>43788</v>
      </c>
      <c r="P238" s="2"/>
      <c r="Q238" s="2" t="s">
        <v>50</v>
      </c>
    </row>
    <row r="239" spans="1:17" ht="96.75" x14ac:dyDescent="0.25">
      <c r="A239" s="32">
        <v>82</v>
      </c>
      <c r="B239" s="11" t="s">
        <v>498</v>
      </c>
      <c r="C239" s="197" t="s">
        <v>732</v>
      </c>
      <c r="D239" s="61" t="s">
        <v>740</v>
      </c>
      <c r="E239" s="54" t="s">
        <v>100</v>
      </c>
      <c r="F239" s="15">
        <v>2</v>
      </c>
      <c r="G239" s="39" t="s">
        <v>733</v>
      </c>
      <c r="H239" s="11" t="s">
        <v>42</v>
      </c>
      <c r="I239" s="22">
        <v>2100</v>
      </c>
      <c r="J239" s="25" t="s">
        <v>590</v>
      </c>
      <c r="K239" s="63">
        <v>43711</v>
      </c>
      <c r="L239" s="63">
        <v>44895</v>
      </c>
      <c r="M239" s="15"/>
      <c r="N239" s="2"/>
      <c r="O239" s="2"/>
      <c r="P239" s="2"/>
      <c r="Q239" s="2" t="s">
        <v>50</v>
      </c>
    </row>
    <row r="240" spans="1:17" ht="84.75" x14ac:dyDescent="0.25">
      <c r="A240" s="32">
        <v>83</v>
      </c>
      <c r="B240" s="11" t="s">
        <v>498</v>
      </c>
      <c r="C240" s="197" t="s">
        <v>734</v>
      </c>
      <c r="D240" s="61" t="s">
        <v>741</v>
      </c>
      <c r="E240" s="54" t="s">
        <v>100</v>
      </c>
      <c r="F240" s="10">
        <v>1</v>
      </c>
      <c r="G240" s="39" t="s">
        <v>733</v>
      </c>
      <c r="H240" s="11" t="s">
        <v>42</v>
      </c>
      <c r="I240" s="293">
        <v>840</v>
      </c>
      <c r="J240" s="301" t="s">
        <v>590</v>
      </c>
      <c r="K240" s="148">
        <v>43712</v>
      </c>
      <c r="L240" s="148">
        <v>44957</v>
      </c>
      <c r="M240" s="147"/>
      <c r="N240" s="117"/>
      <c r="O240" s="117"/>
      <c r="P240" s="117"/>
      <c r="Q240" s="117" t="s">
        <v>50</v>
      </c>
    </row>
    <row r="241" spans="1:17" ht="132.75" x14ac:dyDescent="0.25">
      <c r="A241" s="32">
        <v>84</v>
      </c>
      <c r="B241" s="11" t="s">
        <v>498</v>
      </c>
      <c r="C241" s="197" t="s">
        <v>735</v>
      </c>
      <c r="D241" s="61" t="s">
        <v>742</v>
      </c>
      <c r="E241" s="54" t="s">
        <v>100</v>
      </c>
      <c r="F241" s="15">
        <v>1</v>
      </c>
      <c r="G241" s="42" t="s">
        <v>723</v>
      </c>
      <c r="H241" s="11" t="s">
        <v>42</v>
      </c>
      <c r="I241" s="22">
        <v>19989</v>
      </c>
      <c r="J241" s="25" t="s">
        <v>590</v>
      </c>
      <c r="K241" s="63">
        <v>43713</v>
      </c>
      <c r="L241" s="63">
        <v>44712</v>
      </c>
      <c r="M241" s="15"/>
      <c r="N241" s="2"/>
      <c r="O241" s="2"/>
      <c r="P241" s="2"/>
      <c r="Q241" s="4" t="s">
        <v>2592</v>
      </c>
    </row>
    <row r="242" spans="1:17" ht="120.75" x14ac:dyDescent="0.25">
      <c r="A242" s="32">
        <v>85</v>
      </c>
      <c r="B242" s="11" t="s">
        <v>498</v>
      </c>
      <c r="C242" s="197" t="s">
        <v>736</v>
      </c>
      <c r="D242" s="61" t="s">
        <v>743</v>
      </c>
      <c r="E242" s="54" t="s">
        <v>100</v>
      </c>
      <c r="F242" s="10">
        <v>1</v>
      </c>
      <c r="G242" s="42" t="s">
        <v>723</v>
      </c>
      <c r="H242" s="11" t="s">
        <v>42</v>
      </c>
      <c r="I242" s="293">
        <v>11094</v>
      </c>
      <c r="J242" s="301" t="s">
        <v>590</v>
      </c>
      <c r="K242" s="116">
        <v>43713</v>
      </c>
      <c r="L242" s="116">
        <v>44957</v>
      </c>
      <c r="M242" s="117"/>
      <c r="N242" s="118">
        <v>2068.6999999999998</v>
      </c>
      <c r="O242" s="116">
        <v>44536</v>
      </c>
      <c r="P242" s="118">
        <v>2068.6999999999998</v>
      </c>
      <c r="Q242" s="117" t="s">
        <v>50</v>
      </c>
    </row>
    <row r="243" spans="1:17" ht="48.75" x14ac:dyDescent="0.25">
      <c r="A243" s="32">
        <v>86</v>
      </c>
      <c r="B243" s="11" t="s">
        <v>507</v>
      </c>
      <c r="C243" s="197" t="s">
        <v>737</v>
      </c>
      <c r="D243" s="62" t="s">
        <v>744</v>
      </c>
      <c r="E243" s="54" t="s">
        <v>100</v>
      </c>
      <c r="F243" s="15">
        <v>1</v>
      </c>
      <c r="G243" s="61" t="s">
        <v>738</v>
      </c>
      <c r="H243" s="11" t="s">
        <v>42</v>
      </c>
      <c r="I243" s="22">
        <v>134460</v>
      </c>
      <c r="J243" s="12" t="s">
        <v>38</v>
      </c>
      <c r="K243" s="15"/>
      <c r="L243" s="15"/>
      <c r="M243" s="15"/>
      <c r="N243" s="15"/>
      <c r="O243" s="15"/>
      <c r="P243" s="15"/>
      <c r="Q243" s="15"/>
    </row>
    <row r="244" spans="1:17" ht="60.75" x14ac:dyDescent="0.25">
      <c r="A244" s="32">
        <v>87</v>
      </c>
      <c r="B244" s="11" t="s">
        <v>498</v>
      </c>
      <c r="C244" s="197" t="s">
        <v>748</v>
      </c>
      <c r="D244" s="61" t="s">
        <v>755</v>
      </c>
      <c r="E244" s="54" t="s">
        <v>100</v>
      </c>
      <c r="F244" s="15">
        <v>1</v>
      </c>
      <c r="G244" s="62" t="s">
        <v>236</v>
      </c>
      <c r="H244" s="11" t="s">
        <v>42</v>
      </c>
      <c r="I244" s="22">
        <v>25000</v>
      </c>
      <c r="J244" s="25" t="s">
        <v>590</v>
      </c>
      <c r="K244" s="52">
        <v>43775</v>
      </c>
      <c r="L244" s="52">
        <v>43878</v>
      </c>
      <c r="M244" s="2"/>
      <c r="N244" s="3">
        <v>26775</v>
      </c>
      <c r="O244" s="52">
        <v>44013</v>
      </c>
      <c r="P244" s="2"/>
      <c r="Q244" s="2" t="s">
        <v>50</v>
      </c>
    </row>
    <row r="245" spans="1:17" ht="122.25" customHeight="1" x14ac:dyDescent="0.25">
      <c r="A245" s="32">
        <v>88</v>
      </c>
      <c r="B245" s="11" t="s">
        <v>498</v>
      </c>
      <c r="C245" s="202" t="s">
        <v>749</v>
      </c>
      <c r="D245" s="61" t="s">
        <v>756</v>
      </c>
      <c r="E245" s="44" t="s">
        <v>745</v>
      </c>
      <c r="F245" s="15">
        <v>1</v>
      </c>
      <c r="G245" s="61" t="s">
        <v>746</v>
      </c>
      <c r="H245" s="11" t="s">
        <v>42</v>
      </c>
      <c r="I245" s="22">
        <v>134360</v>
      </c>
      <c r="J245" s="12" t="s">
        <v>38</v>
      </c>
      <c r="K245" s="63">
        <v>43746</v>
      </c>
      <c r="L245" s="63">
        <v>43869</v>
      </c>
      <c r="M245" s="15"/>
      <c r="N245" s="15">
        <v>55960.94</v>
      </c>
      <c r="O245" s="63">
        <v>43795</v>
      </c>
      <c r="P245" s="15">
        <v>55960.94</v>
      </c>
      <c r="Q245" s="15" t="s">
        <v>50</v>
      </c>
    </row>
    <row r="246" spans="1:17" ht="132.75" x14ac:dyDescent="0.25">
      <c r="A246" s="32">
        <v>89</v>
      </c>
      <c r="B246" s="11" t="s">
        <v>498</v>
      </c>
      <c r="C246" s="197" t="s">
        <v>750</v>
      </c>
      <c r="D246" s="61" t="s">
        <v>757</v>
      </c>
      <c r="E246" s="54" t="s">
        <v>100</v>
      </c>
      <c r="F246" s="15">
        <v>2</v>
      </c>
      <c r="G246" s="39" t="s">
        <v>723</v>
      </c>
      <c r="H246" s="11" t="s">
        <v>42</v>
      </c>
      <c r="I246" s="22">
        <v>39580</v>
      </c>
      <c r="J246" s="25" t="s">
        <v>590</v>
      </c>
      <c r="K246" s="63">
        <v>43741</v>
      </c>
      <c r="L246" s="63">
        <v>44804</v>
      </c>
      <c r="M246" s="15"/>
      <c r="N246" s="15">
        <v>4710.0200000000004</v>
      </c>
      <c r="O246" s="63">
        <v>44641</v>
      </c>
      <c r="P246" s="15">
        <v>4710.0200000000004</v>
      </c>
      <c r="Q246" s="15" t="s">
        <v>50</v>
      </c>
    </row>
    <row r="247" spans="1:17" ht="48.75" x14ac:dyDescent="0.25">
      <c r="A247" s="32">
        <v>90</v>
      </c>
      <c r="B247" s="11" t="s">
        <v>507</v>
      </c>
      <c r="C247" s="197" t="s">
        <v>751</v>
      </c>
      <c r="D247" s="61" t="s">
        <v>758</v>
      </c>
      <c r="E247" s="54" t="s">
        <v>100</v>
      </c>
      <c r="F247" s="15">
        <v>1</v>
      </c>
      <c r="G247" s="42" t="s">
        <v>747</v>
      </c>
      <c r="H247" s="11" t="s">
        <v>42</v>
      </c>
      <c r="I247" s="22">
        <v>32165</v>
      </c>
      <c r="J247" s="12" t="s">
        <v>38</v>
      </c>
      <c r="K247" s="63">
        <v>43726</v>
      </c>
      <c r="L247" s="63"/>
      <c r="M247" s="15"/>
      <c r="N247" s="37"/>
      <c r="O247" s="15"/>
      <c r="P247" s="37"/>
      <c r="Q247" s="15" t="s">
        <v>50</v>
      </c>
    </row>
    <row r="248" spans="1:17" ht="84.75" x14ac:dyDescent="0.25">
      <c r="A248" s="32">
        <v>91</v>
      </c>
      <c r="B248" s="11" t="s">
        <v>498</v>
      </c>
      <c r="C248" s="197" t="s">
        <v>752</v>
      </c>
      <c r="D248" s="61" t="s">
        <v>759</v>
      </c>
      <c r="E248" s="54" t="s">
        <v>100</v>
      </c>
      <c r="F248" s="15">
        <v>5</v>
      </c>
      <c r="G248" s="62" t="s">
        <v>456</v>
      </c>
      <c r="H248" s="11" t="s">
        <v>42</v>
      </c>
      <c r="I248" s="22">
        <v>6730</v>
      </c>
      <c r="J248" s="25" t="s">
        <v>590</v>
      </c>
      <c r="K248" s="63">
        <v>43752</v>
      </c>
      <c r="L248" s="63">
        <v>44499</v>
      </c>
      <c r="M248" s="86" t="s">
        <v>42</v>
      </c>
      <c r="N248" s="187" t="s">
        <v>1865</v>
      </c>
      <c r="O248" s="208" t="s">
        <v>1866</v>
      </c>
      <c r="P248" s="22">
        <v>5474</v>
      </c>
      <c r="Q248" s="86" t="s">
        <v>50</v>
      </c>
    </row>
    <row r="249" spans="1:17" ht="84.75" customHeight="1" x14ac:dyDescent="0.25">
      <c r="A249" s="32">
        <v>92</v>
      </c>
      <c r="B249" s="11" t="s">
        <v>498</v>
      </c>
      <c r="C249" s="197" t="s">
        <v>753</v>
      </c>
      <c r="D249" s="71" t="s">
        <v>760</v>
      </c>
      <c r="E249" s="53" t="s">
        <v>14</v>
      </c>
      <c r="F249" s="15">
        <v>2</v>
      </c>
      <c r="G249" s="60" t="s">
        <v>420</v>
      </c>
      <c r="H249" s="11" t="s">
        <v>42</v>
      </c>
      <c r="I249" s="22">
        <v>76196</v>
      </c>
      <c r="J249" s="12" t="s">
        <v>38</v>
      </c>
      <c r="K249" s="150">
        <v>43800</v>
      </c>
      <c r="L249" s="150">
        <v>44743</v>
      </c>
      <c r="M249" s="15"/>
      <c r="N249" s="37">
        <v>90673.24</v>
      </c>
      <c r="O249" s="15"/>
      <c r="P249" s="37">
        <v>90673.24</v>
      </c>
      <c r="Q249" s="86" t="s">
        <v>2547</v>
      </c>
    </row>
    <row r="250" spans="1:17" ht="316.5" customHeight="1" x14ac:dyDescent="0.25">
      <c r="A250" s="32">
        <v>93</v>
      </c>
      <c r="B250" s="11" t="s">
        <v>498</v>
      </c>
      <c r="C250" s="197" t="s">
        <v>754</v>
      </c>
      <c r="D250" s="71" t="s">
        <v>761</v>
      </c>
      <c r="E250" s="53" t="s">
        <v>14</v>
      </c>
      <c r="F250" s="15">
        <v>3</v>
      </c>
      <c r="G250" s="70" t="s">
        <v>19</v>
      </c>
      <c r="H250" s="11" t="s">
        <v>42</v>
      </c>
      <c r="I250" s="22">
        <v>6772196</v>
      </c>
      <c r="J250" s="12" t="s">
        <v>38</v>
      </c>
      <c r="K250" s="15"/>
      <c r="L250" s="15"/>
      <c r="M250" s="15"/>
      <c r="N250" s="172" t="s">
        <v>2041</v>
      </c>
      <c r="O250" s="172" t="s">
        <v>2042</v>
      </c>
      <c r="P250" s="243">
        <v>2968476.12</v>
      </c>
      <c r="Q250" s="172" t="s">
        <v>1130</v>
      </c>
    </row>
    <row r="251" spans="1:17" ht="96.75" x14ac:dyDescent="0.25">
      <c r="A251" s="32">
        <v>94</v>
      </c>
      <c r="B251" s="11" t="s">
        <v>498</v>
      </c>
      <c r="C251" s="197" t="s">
        <v>762</v>
      </c>
      <c r="D251" s="61" t="s">
        <v>771</v>
      </c>
      <c r="E251" s="41" t="s">
        <v>770</v>
      </c>
      <c r="F251" s="15">
        <v>2</v>
      </c>
      <c r="G251" s="61" t="s">
        <v>723</v>
      </c>
      <c r="H251" s="11" t="s">
        <v>42</v>
      </c>
      <c r="I251" s="22">
        <v>17076</v>
      </c>
      <c r="J251" s="12" t="s">
        <v>38</v>
      </c>
      <c r="K251" s="63">
        <v>44108</v>
      </c>
      <c r="L251" s="63">
        <v>44957</v>
      </c>
      <c r="M251" s="15"/>
      <c r="N251" s="37">
        <v>2032.04</v>
      </c>
      <c r="O251" s="63">
        <v>44557</v>
      </c>
      <c r="P251" s="37">
        <v>2032.04</v>
      </c>
      <c r="Q251" s="15" t="s">
        <v>2591</v>
      </c>
    </row>
    <row r="252" spans="1:17" ht="132.75" x14ac:dyDescent="0.25">
      <c r="A252" s="32">
        <v>95</v>
      </c>
      <c r="B252" s="11" t="s">
        <v>498</v>
      </c>
      <c r="C252" s="197" t="s">
        <v>763</v>
      </c>
      <c r="D252" s="74" t="s">
        <v>772</v>
      </c>
      <c r="E252" s="41" t="s">
        <v>770</v>
      </c>
      <c r="F252" s="15">
        <v>4</v>
      </c>
      <c r="G252" s="39" t="s">
        <v>611</v>
      </c>
      <c r="H252" s="11" t="s">
        <v>42</v>
      </c>
      <c r="I252" s="6">
        <v>11260</v>
      </c>
      <c r="J252" s="25" t="s">
        <v>590</v>
      </c>
      <c r="K252" s="63">
        <v>42773</v>
      </c>
      <c r="L252" s="63">
        <v>44895</v>
      </c>
      <c r="M252" s="15"/>
      <c r="N252" s="128">
        <v>987.7</v>
      </c>
      <c r="O252" s="63">
        <v>43780</v>
      </c>
      <c r="P252" s="15">
        <v>987.7</v>
      </c>
      <c r="Q252" s="15" t="s">
        <v>50</v>
      </c>
    </row>
    <row r="253" spans="1:17" ht="86.25" customHeight="1" x14ac:dyDescent="0.25">
      <c r="A253" s="32">
        <v>96</v>
      </c>
      <c r="B253" s="11" t="s">
        <v>498</v>
      </c>
      <c r="C253" s="197" t="s">
        <v>764</v>
      </c>
      <c r="D253" s="61" t="s">
        <v>783</v>
      </c>
      <c r="E253" s="41" t="s">
        <v>770</v>
      </c>
      <c r="F253" s="15">
        <v>2</v>
      </c>
      <c r="G253" s="39" t="s">
        <v>768</v>
      </c>
      <c r="H253" s="11" t="s">
        <v>42</v>
      </c>
      <c r="I253" s="293">
        <v>17384</v>
      </c>
      <c r="J253" s="301" t="s">
        <v>590</v>
      </c>
      <c r="K253" s="148">
        <v>43734</v>
      </c>
      <c r="L253" s="148">
        <v>44957</v>
      </c>
      <c r="M253" s="147"/>
      <c r="N253" s="287">
        <v>2068</v>
      </c>
      <c r="O253" s="147"/>
      <c r="P253" s="279">
        <v>2068</v>
      </c>
      <c r="Q253" s="191" t="s">
        <v>2010</v>
      </c>
    </row>
    <row r="254" spans="1:17" ht="113.25" customHeight="1" x14ac:dyDescent="0.25">
      <c r="A254" s="32">
        <v>97</v>
      </c>
      <c r="B254" s="11" t="s">
        <v>498</v>
      </c>
      <c r="C254" s="197" t="s">
        <v>765</v>
      </c>
      <c r="D254" s="61" t="s">
        <v>773</v>
      </c>
      <c r="E254" s="41" t="s">
        <v>770</v>
      </c>
      <c r="F254" s="15">
        <v>2</v>
      </c>
      <c r="G254" s="39" t="s">
        <v>529</v>
      </c>
      <c r="H254" s="11" t="s">
        <v>42</v>
      </c>
      <c r="I254" s="22">
        <v>5058</v>
      </c>
      <c r="J254" s="25" t="s">
        <v>590</v>
      </c>
      <c r="K254" s="63">
        <v>43756</v>
      </c>
      <c r="L254" s="63">
        <v>44895</v>
      </c>
      <c r="M254" s="15"/>
      <c r="N254" s="15"/>
      <c r="O254" s="15"/>
      <c r="P254" s="15"/>
      <c r="Q254" s="15" t="s">
        <v>50</v>
      </c>
    </row>
    <row r="255" spans="1:17" ht="144.75" x14ac:dyDescent="0.25">
      <c r="A255" s="32">
        <v>98</v>
      </c>
      <c r="B255" s="11" t="s">
        <v>498</v>
      </c>
      <c r="C255" s="197" t="s">
        <v>766</v>
      </c>
      <c r="D255" s="61" t="s">
        <v>774</v>
      </c>
      <c r="E255" s="41" t="s">
        <v>770</v>
      </c>
      <c r="F255" s="15">
        <v>2</v>
      </c>
      <c r="G255" s="39" t="s">
        <v>768</v>
      </c>
      <c r="H255" s="11" t="s">
        <v>42</v>
      </c>
      <c r="I255" s="22">
        <v>10872</v>
      </c>
      <c r="J255" s="25" t="s">
        <v>590</v>
      </c>
      <c r="K255" s="63">
        <v>43752</v>
      </c>
      <c r="L255" s="63">
        <v>44895</v>
      </c>
      <c r="M255" s="15"/>
      <c r="N255" s="37">
        <v>1293.77</v>
      </c>
      <c r="O255" s="15"/>
      <c r="P255" s="63">
        <v>44557</v>
      </c>
      <c r="Q255" s="15" t="s">
        <v>50</v>
      </c>
    </row>
    <row r="256" spans="1:17" ht="48.75" x14ac:dyDescent="0.25">
      <c r="A256" s="32">
        <v>99</v>
      </c>
      <c r="B256" s="9" t="s">
        <v>775</v>
      </c>
      <c r="C256" s="197" t="s">
        <v>767</v>
      </c>
      <c r="D256" s="61" t="s">
        <v>1023</v>
      </c>
      <c r="E256" s="42" t="s">
        <v>42</v>
      </c>
      <c r="F256" s="15" t="s">
        <v>42</v>
      </c>
      <c r="G256" s="39" t="s">
        <v>769</v>
      </c>
      <c r="H256" s="11" t="s">
        <v>42</v>
      </c>
      <c r="I256" s="22">
        <v>382800</v>
      </c>
      <c r="J256" s="25" t="s">
        <v>38</v>
      </c>
      <c r="K256" s="63">
        <v>43739</v>
      </c>
      <c r="L256" s="63">
        <v>44105</v>
      </c>
      <c r="M256" s="15"/>
      <c r="N256" s="15">
        <v>61927.85</v>
      </c>
      <c r="O256" s="63">
        <v>43844</v>
      </c>
      <c r="P256" s="15">
        <v>61927.85</v>
      </c>
      <c r="Q256" s="15" t="s">
        <v>50</v>
      </c>
    </row>
    <row r="257" spans="1:17" ht="96.75" x14ac:dyDescent="0.25">
      <c r="A257" s="32">
        <v>100</v>
      </c>
      <c r="B257" s="6" t="s">
        <v>498</v>
      </c>
      <c r="C257" s="197" t="s">
        <v>787</v>
      </c>
      <c r="D257" s="61" t="s">
        <v>788</v>
      </c>
      <c r="E257" s="44" t="s">
        <v>100</v>
      </c>
      <c r="F257" s="15">
        <v>1</v>
      </c>
      <c r="G257" s="42" t="s">
        <v>236</v>
      </c>
      <c r="H257" s="11" t="s">
        <v>42</v>
      </c>
      <c r="I257" s="22">
        <v>18700</v>
      </c>
      <c r="J257" s="25" t="s">
        <v>590</v>
      </c>
      <c r="K257" s="127">
        <v>43781</v>
      </c>
      <c r="L257" s="127">
        <v>44530</v>
      </c>
      <c r="M257" s="135"/>
      <c r="N257" s="187" t="s">
        <v>2070</v>
      </c>
      <c r="O257" s="79" t="s">
        <v>2071</v>
      </c>
      <c r="P257" s="187">
        <v>17992.8</v>
      </c>
      <c r="Q257" s="82" t="s">
        <v>50</v>
      </c>
    </row>
    <row r="258" spans="1:17" ht="96.75" x14ac:dyDescent="0.25">
      <c r="A258" s="32">
        <v>101</v>
      </c>
      <c r="B258" s="6" t="s">
        <v>498</v>
      </c>
      <c r="C258" s="197" t="s">
        <v>789</v>
      </c>
      <c r="D258" s="61" t="s">
        <v>790</v>
      </c>
      <c r="E258" s="43" t="s">
        <v>14</v>
      </c>
      <c r="F258" s="15">
        <v>3</v>
      </c>
      <c r="G258" s="39" t="s">
        <v>791</v>
      </c>
      <c r="H258" s="11" t="s">
        <v>42</v>
      </c>
      <c r="I258" s="22">
        <v>220000</v>
      </c>
      <c r="J258" s="25" t="s">
        <v>38</v>
      </c>
      <c r="K258" s="15" t="s">
        <v>1126</v>
      </c>
      <c r="L258" s="150">
        <v>43862</v>
      </c>
      <c r="M258" s="15"/>
      <c r="N258" s="15"/>
      <c r="O258" s="15"/>
      <c r="P258" s="15"/>
      <c r="Q258" s="15" t="s">
        <v>50</v>
      </c>
    </row>
    <row r="259" spans="1:17" ht="120.75" x14ac:dyDescent="0.25">
      <c r="A259" s="32">
        <v>102</v>
      </c>
      <c r="B259" s="11" t="s">
        <v>531</v>
      </c>
      <c r="C259" s="197" t="s">
        <v>792</v>
      </c>
      <c r="D259" s="61" t="s">
        <v>793</v>
      </c>
      <c r="E259" s="43" t="s">
        <v>14</v>
      </c>
      <c r="F259" s="15">
        <v>1</v>
      </c>
      <c r="G259" s="39" t="s">
        <v>794</v>
      </c>
      <c r="H259" s="11" t="s">
        <v>42</v>
      </c>
      <c r="I259" s="22" t="s">
        <v>795</v>
      </c>
      <c r="J259" s="25" t="s">
        <v>38</v>
      </c>
      <c r="K259" s="15"/>
      <c r="L259" s="15"/>
      <c r="M259" s="15"/>
      <c r="N259" s="15"/>
      <c r="O259" s="15"/>
      <c r="P259" s="15"/>
      <c r="Q259" s="15"/>
    </row>
    <row r="260" spans="1:17" ht="84.75" x14ac:dyDescent="0.25">
      <c r="A260" s="32">
        <v>103</v>
      </c>
      <c r="B260" s="11" t="s">
        <v>498</v>
      </c>
      <c r="C260" s="197" t="s">
        <v>796</v>
      </c>
      <c r="D260" s="61" t="s">
        <v>797</v>
      </c>
      <c r="E260" s="44" t="s">
        <v>100</v>
      </c>
      <c r="F260" s="15">
        <v>3</v>
      </c>
      <c r="G260" s="39" t="s">
        <v>696</v>
      </c>
      <c r="H260" s="11" t="s">
        <v>42</v>
      </c>
      <c r="I260" s="22">
        <v>8180</v>
      </c>
      <c r="J260" s="25" t="s">
        <v>590</v>
      </c>
      <c r="K260" s="63">
        <v>43763</v>
      </c>
      <c r="L260" s="63">
        <v>44804</v>
      </c>
      <c r="M260" s="15"/>
      <c r="N260" s="35">
        <v>1190</v>
      </c>
      <c r="O260" s="63">
        <v>43777</v>
      </c>
      <c r="P260" s="15"/>
      <c r="Q260" s="15" t="s">
        <v>50</v>
      </c>
    </row>
    <row r="261" spans="1:17" ht="72.75" x14ac:dyDescent="0.25">
      <c r="A261" s="32">
        <v>104</v>
      </c>
      <c r="B261" s="11" t="s">
        <v>498</v>
      </c>
      <c r="C261" s="202" t="s">
        <v>798</v>
      </c>
      <c r="D261" s="61" t="s">
        <v>799</v>
      </c>
      <c r="E261" s="43" t="s">
        <v>14</v>
      </c>
      <c r="F261" s="15">
        <v>1</v>
      </c>
      <c r="G261" s="61" t="s">
        <v>800</v>
      </c>
      <c r="H261" s="11" t="s">
        <v>42</v>
      </c>
      <c r="I261" s="22">
        <v>44900</v>
      </c>
      <c r="J261" s="25" t="s">
        <v>38</v>
      </c>
      <c r="K261" s="2"/>
      <c r="L261" s="2"/>
      <c r="M261" s="2"/>
      <c r="N261" s="304">
        <v>0</v>
      </c>
      <c r="O261" s="304">
        <v>0</v>
      </c>
      <c r="P261" s="304"/>
      <c r="Q261" s="2" t="s">
        <v>92</v>
      </c>
    </row>
    <row r="262" spans="1:17" ht="60.75" x14ac:dyDescent="0.25">
      <c r="A262" s="32">
        <v>105</v>
      </c>
      <c r="B262" s="11" t="s">
        <v>498</v>
      </c>
      <c r="C262" s="197" t="s">
        <v>801</v>
      </c>
      <c r="D262" s="61" t="s">
        <v>802</v>
      </c>
      <c r="E262" s="43" t="s">
        <v>14</v>
      </c>
      <c r="F262" s="15">
        <v>1</v>
      </c>
      <c r="G262" s="61" t="s">
        <v>800</v>
      </c>
      <c r="H262" s="11" t="s">
        <v>42</v>
      </c>
      <c r="I262" s="22">
        <v>64900</v>
      </c>
      <c r="J262" s="25" t="s">
        <v>38</v>
      </c>
      <c r="K262" s="2"/>
      <c r="L262" s="2"/>
      <c r="M262" s="2"/>
      <c r="N262" s="304">
        <v>77794.05</v>
      </c>
      <c r="O262" s="304" t="s">
        <v>2603</v>
      </c>
      <c r="P262" s="304"/>
      <c r="Q262" s="2" t="s">
        <v>2547</v>
      </c>
    </row>
    <row r="263" spans="1:17" ht="96.75" x14ac:dyDescent="0.25">
      <c r="A263" s="32">
        <v>106</v>
      </c>
      <c r="B263" s="11" t="s">
        <v>498</v>
      </c>
      <c r="C263" s="197" t="s">
        <v>803</v>
      </c>
      <c r="D263" s="61" t="s">
        <v>804</v>
      </c>
      <c r="E263" s="43" t="s">
        <v>70</v>
      </c>
      <c r="F263" s="15">
        <v>4</v>
      </c>
      <c r="G263" s="62" t="s">
        <v>805</v>
      </c>
      <c r="H263" s="11" t="s">
        <v>42</v>
      </c>
      <c r="I263" s="22">
        <v>2448</v>
      </c>
      <c r="J263" s="25" t="s">
        <v>590</v>
      </c>
      <c r="K263" s="2" t="s">
        <v>1384</v>
      </c>
      <c r="L263" s="2" t="s">
        <v>2176</v>
      </c>
      <c r="M263" s="2" t="s">
        <v>1383</v>
      </c>
      <c r="N263" s="66" t="s">
        <v>2072</v>
      </c>
      <c r="O263" s="26" t="s">
        <v>2073</v>
      </c>
      <c r="P263" s="2" t="s">
        <v>1139</v>
      </c>
      <c r="Q263" s="2" t="s">
        <v>50</v>
      </c>
    </row>
    <row r="264" spans="1:17" ht="96.75" x14ac:dyDescent="0.25">
      <c r="A264" s="32">
        <v>107</v>
      </c>
      <c r="B264" s="11" t="s">
        <v>498</v>
      </c>
      <c r="C264" s="200" t="s">
        <v>807</v>
      </c>
      <c r="D264" s="74" t="s">
        <v>808</v>
      </c>
      <c r="E264" s="44" t="s">
        <v>100</v>
      </c>
      <c r="F264" s="15">
        <v>1</v>
      </c>
      <c r="G264" s="9" t="s">
        <v>809</v>
      </c>
      <c r="H264" s="11" t="s">
        <v>42</v>
      </c>
      <c r="I264" s="293">
        <v>3268</v>
      </c>
      <c r="J264" s="301" t="s">
        <v>590</v>
      </c>
      <c r="K264" s="148">
        <v>43745</v>
      </c>
      <c r="L264" s="148">
        <v>44865</v>
      </c>
      <c r="M264" s="147"/>
      <c r="N264" s="287">
        <v>751.6</v>
      </c>
      <c r="O264" s="148">
        <v>44550</v>
      </c>
      <c r="P264" s="287">
        <v>751.6</v>
      </c>
      <c r="Q264" s="191" t="s">
        <v>2010</v>
      </c>
    </row>
    <row r="265" spans="1:17" ht="168.75" x14ac:dyDescent="0.25">
      <c r="A265" s="32">
        <v>108</v>
      </c>
      <c r="B265" s="11" t="s">
        <v>531</v>
      </c>
      <c r="C265" s="198" t="s">
        <v>810</v>
      </c>
      <c r="D265" s="61" t="s">
        <v>811</v>
      </c>
      <c r="E265" s="44" t="s">
        <v>14</v>
      </c>
      <c r="F265" s="10">
        <v>2</v>
      </c>
      <c r="G265" s="39" t="s">
        <v>812</v>
      </c>
      <c r="H265" s="11" t="s">
        <v>42</v>
      </c>
      <c r="I265" s="293">
        <v>1421267.37</v>
      </c>
      <c r="J265" s="301" t="s">
        <v>590</v>
      </c>
      <c r="K265" s="148">
        <v>43780</v>
      </c>
      <c r="L265" s="148">
        <v>44985</v>
      </c>
      <c r="M265" s="147"/>
      <c r="N265" s="154" t="s">
        <v>2074</v>
      </c>
      <c r="O265" s="155" t="s">
        <v>2075</v>
      </c>
      <c r="P265" s="287">
        <v>1634833.04</v>
      </c>
      <c r="Q265" s="147" t="s">
        <v>50</v>
      </c>
    </row>
    <row r="266" spans="1:17" ht="170.25" customHeight="1" x14ac:dyDescent="0.25">
      <c r="A266" s="32">
        <v>109</v>
      </c>
      <c r="B266" s="21" t="s">
        <v>815</v>
      </c>
      <c r="C266" s="197" t="s">
        <v>816</v>
      </c>
      <c r="D266" s="61" t="s">
        <v>817</v>
      </c>
      <c r="E266" s="43" t="s">
        <v>42</v>
      </c>
      <c r="F266" s="43" t="s">
        <v>42</v>
      </c>
      <c r="G266" s="39" t="s">
        <v>813</v>
      </c>
      <c r="H266" s="101" t="s">
        <v>814</v>
      </c>
      <c r="I266" s="22">
        <v>84530.54</v>
      </c>
      <c r="J266" s="25" t="s">
        <v>38</v>
      </c>
      <c r="K266" s="2"/>
      <c r="L266" s="2"/>
      <c r="M266" s="2"/>
      <c r="N266" s="4" t="s">
        <v>2053</v>
      </c>
      <c r="O266" s="4" t="s">
        <v>2052</v>
      </c>
      <c r="P266" s="2"/>
      <c r="Q266" s="2" t="s">
        <v>50</v>
      </c>
    </row>
    <row r="267" spans="1:17" ht="36.75" x14ac:dyDescent="0.25">
      <c r="A267" s="32">
        <v>110</v>
      </c>
      <c r="B267" s="21" t="s">
        <v>498</v>
      </c>
      <c r="C267" s="197" t="s">
        <v>818</v>
      </c>
      <c r="D267" s="61" t="s">
        <v>1022</v>
      </c>
      <c r="E267" s="43" t="s">
        <v>14</v>
      </c>
      <c r="F267" s="43">
        <v>1</v>
      </c>
      <c r="G267" s="42" t="s">
        <v>819</v>
      </c>
      <c r="H267" s="11" t="s">
        <v>42</v>
      </c>
      <c r="I267" s="22">
        <v>364000</v>
      </c>
      <c r="J267" s="25" t="s">
        <v>38</v>
      </c>
      <c r="K267" s="52">
        <v>43866</v>
      </c>
      <c r="L267" s="4" t="s">
        <v>1387</v>
      </c>
      <c r="M267" s="2"/>
      <c r="N267" s="2"/>
      <c r="O267" s="2"/>
      <c r="P267" s="2"/>
      <c r="Q267" s="2" t="s">
        <v>50</v>
      </c>
    </row>
    <row r="268" spans="1:17" ht="72.75" x14ac:dyDescent="0.25">
      <c r="A268" s="32">
        <v>111</v>
      </c>
      <c r="B268" s="21" t="s">
        <v>531</v>
      </c>
      <c r="C268" s="197" t="s">
        <v>820</v>
      </c>
      <c r="D268" s="61" t="s">
        <v>821</v>
      </c>
      <c r="E268" s="43" t="s">
        <v>14</v>
      </c>
      <c r="F268" s="10">
        <v>2</v>
      </c>
      <c r="G268" s="42" t="s">
        <v>678</v>
      </c>
      <c r="H268" s="74" t="s">
        <v>822</v>
      </c>
      <c r="I268" s="22">
        <v>9350000</v>
      </c>
      <c r="J268" s="25" t="s">
        <v>38</v>
      </c>
      <c r="K268" s="15"/>
      <c r="L268" s="15"/>
      <c r="M268" s="15"/>
      <c r="N268" s="15"/>
      <c r="O268" s="15"/>
      <c r="P268" s="15"/>
      <c r="Q268" s="15"/>
    </row>
    <row r="269" spans="1:17" ht="60.75" x14ac:dyDescent="0.25">
      <c r="A269" s="32">
        <v>112</v>
      </c>
      <c r="B269" s="11" t="s">
        <v>498</v>
      </c>
      <c r="C269" s="197" t="s">
        <v>823</v>
      </c>
      <c r="D269" s="61" t="s">
        <v>1021</v>
      </c>
      <c r="E269" s="43" t="s">
        <v>14</v>
      </c>
      <c r="F269" s="10">
        <v>1</v>
      </c>
      <c r="G269" s="42" t="s">
        <v>824</v>
      </c>
      <c r="H269" s="11" t="s">
        <v>42</v>
      </c>
      <c r="I269" s="22">
        <v>22000</v>
      </c>
      <c r="J269" s="25" t="s">
        <v>38</v>
      </c>
      <c r="K269" s="15"/>
      <c r="L269" s="15"/>
      <c r="M269" s="15"/>
      <c r="N269" s="15"/>
      <c r="O269" s="15"/>
      <c r="P269" s="15"/>
      <c r="Q269" s="15"/>
    </row>
    <row r="270" spans="1:17" ht="132.75" x14ac:dyDescent="0.25">
      <c r="A270" s="32">
        <v>113</v>
      </c>
      <c r="B270" s="11" t="s">
        <v>498</v>
      </c>
      <c r="C270" s="197" t="s">
        <v>825</v>
      </c>
      <c r="D270" s="61" t="s">
        <v>826</v>
      </c>
      <c r="E270" s="44" t="s">
        <v>100</v>
      </c>
      <c r="F270" s="10">
        <v>2</v>
      </c>
      <c r="G270" s="42" t="s">
        <v>733</v>
      </c>
      <c r="H270" s="11" t="s">
        <v>42</v>
      </c>
      <c r="I270" s="22">
        <v>1995</v>
      </c>
      <c r="J270" s="25" t="s">
        <v>590</v>
      </c>
      <c r="K270" s="15"/>
      <c r="L270" s="63">
        <v>44804</v>
      </c>
      <c r="M270" s="15"/>
      <c r="N270" s="15"/>
      <c r="O270" s="15"/>
      <c r="P270" s="15"/>
      <c r="Q270" s="51" t="s">
        <v>1570</v>
      </c>
    </row>
    <row r="271" spans="1:17" ht="210.75" customHeight="1" x14ac:dyDescent="0.25">
      <c r="A271" s="32">
        <v>114</v>
      </c>
      <c r="B271" s="11" t="s">
        <v>498</v>
      </c>
      <c r="C271" s="197" t="s">
        <v>827</v>
      </c>
      <c r="D271" s="61" t="s">
        <v>828</v>
      </c>
      <c r="E271" s="43" t="s">
        <v>14</v>
      </c>
      <c r="F271" s="10">
        <v>3</v>
      </c>
      <c r="G271" s="42" t="s">
        <v>829</v>
      </c>
      <c r="H271" s="11" t="s">
        <v>42</v>
      </c>
      <c r="I271" s="293">
        <v>12575.12</v>
      </c>
      <c r="J271" s="301" t="s">
        <v>590</v>
      </c>
      <c r="K271" s="148">
        <v>43769</v>
      </c>
      <c r="L271" s="148">
        <v>44985</v>
      </c>
      <c r="M271" s="147" t="s">
        <v>549</v>
      </c>
      <c r="N271" s="287">
        <v>11971.51</v>
      </c>
      <c r="O271" s="148">
        <v>44554</v>
      </c>
      <c r="P271" s="287">
        <v>11971.51</v>
      </c>
      <c r="Q271" s="147" t="s">
        <v>50</v>
      </c>
    </row>
    <row r="272" spans="1:17" ht="213.75" customHeight="1" x14ac:dyDescent="0.25">
      <c r="A272" s="32">
        <v>115</v>
      </c>
      <c r="B272" s="11" t="s">
        <v>498</v>
      </c>
      <c r="C272" s="197" t="s">
        <v>830</v>
      </c>
      <c r="D272" s="61" t="s">
        <v>831</v>
      </c>
      <c r="E272" s="43" t="s">
        <v>14</v>
      </c>
      <c r="F272" s="10">
        <v>3</v>
      </c>
      <c r="G272" s="42" t="s">
        <v>829</v>
      </c>
      <c r="H272" s="11" t="s">
        <v>42</v>
      </c>
      <c r="I272" s="293">
        <v>9460.06</v>
      </c>
      <c r="J272" s="301" t="s">
        <v>590</v>
      </c>
      <c r="K272" s="148">
        <v>43997</v>
      </c>
      <c r="L272" s="148">
        <v>44985</v>
      </c>
      <c r="M272" s="147"/>
      <c r="N272" s="287">
        <v>9005.98</v>
      </c>
      <c r="O272" s="148">
        <v>44554</v>
      </c>
      <c r="P272" s="287">
        <v>9005.98</v>
      </c>
      <c r="Q272" s="147" t="s">
        <v>50</v>
      </c>
    </row>
    <row r="273" spans="1:17" ht="209.25" customHeight="1" x14ac:dyDescent="0.25">
      <c r="A273" s="32">
        <v>116</v>
      </c>
      <c r="B273" s="11" t="s">
        <v>498</v>
      </c>
      <c r="C273" s="197" t="s">
        <v>832</v>
      </c>
      <c r="D273" s="61" t="s">
        <v>833</v>
      </c>
      <c r="E273" s="43" t="s">
        <v>14</v>
      </c>
      <c r="F273" s="10">
        <v>3</v>
      </c>
      <c r="G273" s="42" t="s">
        <v>834</v>
      </c>
      <c r="H273" s="11" t="s">
        <v>42</v>
      </c>
      <c r="I273" s="293">
        <v>6676</v>
      </c>
      <c r="J273" s="301" t="s">
        <v>590</v>
      </c>
      <c r="K273" s="148">
        <v>43747</v>
      </c>
      <c r="L273" s="148">
        <v>44985</v>
      </c>
      <c r="M273" s="147"/>
      <c r="N273" s="147"/>
      <c r="O273" s="147"/>
      <c r="P273" s="147"/>
      <c r="Q273" s="191" t="s">
        <v>50</v>
      </c>
    </row>
    <row r="274" spans="1:17" ht="216.75" x14ac:dyDescent="0.25">
      <c r="A274" s="32">
        <v>117</v>
      </c>
      <c r="B274" s="11" t="s">
        <v>498</v>
      </c>
      <c r="C274" s="197" t="s">
        <v>835</v>
      </c>
      <c r="D274" s="61" t="s">
        <v>836</v>
      </c>
      <c r="E274" s="43" t="s">
        <v>14</v>
      </c>
      <c r="F274" s="10">
        <v>3</v>
      </c>
      <c r="G274" s="42" t="s">
        <v>829</v>
      </c>
      <c r="H274" s="11" t="s">
        <v>42</v>
      </c>
      <c r="I274" s="293">
        <v>5647.36</v>
      </c>
      <c r="J274" s="301" t="s">
        <v>590</v>
      </c>
      <c r="K274" s="148">
        <v>43747</v>
      </c>
      <c r="L274" s="148">
        <v>44985</v>
      </c>
      <c r="M274" s="147"/>
      <c r="N274" s="147"/>
      <c r="O274" s="147"/>
      <c r="P274" s="147"/>
      <c r="Q274" s="191" t="s">
        <v>50</v>
      </c>
    </row>
    <row r="275" spans="1:17" ht="216.75" x14ac:dyDescent="0.25">
      <c r="A275" s="32">
        <v>118</v>
      </c>
      <c r="B275" s="11" t="s">
        <v>498</v>
      </c>
      <c r="C275" s="197" t="s">
        <v>837</v>
      </c>
      <c r="D275" s="61" t="s">
        <v>838</v>
      </c>
      <c r="E275" s="43" t="s">
        <v>14</v>
      </c>
      <c r="F275" s="10">
        <v>3</v>
      </c>
      <c r="G275" s="42" t="s">
        <v>829</v>
      </c>
      <c r="H275" s="11" t="s">
        <v>42</v>
      </c>
      <c r="I275" s="293">
        <v>3589.1</v>
      </c>
      <c r="J275" s="301" t="s">
        <v>590</v>
      </c>
      <c r="K275" s="148">
        <v>43747</v>
      </c>
      <c r="L275" s="148">
        <v>44985</v>
      </c>
      <c r="M275" s="147"/>
      <c r="N275" s="147"/>
      <c r="O275" s="147"/>
      <c r="P275" s="147"/>
      <c r="Q275" s="191" t="s">
        <v>50</v>
      </c>
    </row>
    <row r="276" spans="1:17" ht="66" customHeight="1" x14ac:dyDescent="0.25">
      <c r="A276" s="32">
        <v>119</v>
      </c>
      <c r="B276" s="9" t="s">
        <v>1733</v>
      </c>
      <c r="C276" s="197" t="s">
        <v>839</v>
      </c>
      <c r="D276" s="61" t="s">
        <v>840</v>
      </c>
      <c r="E276" s="43" t="s">
        <v>42</v>
      </c>
      <c r="F276" s="10" t="s">
        <v>42</v>
      </c>
      <c r="G276" s="42" t="s">
        <v>348</v>
      </c>
      <c r="H276" s="11" t="s">
        <v>42</v>
      </c>
      <c r="I276" s="22">
        <v>389</v>
      </c>
      <c r="J276" s="25" t="s">
        <v>38</v>
      </c>
      <c r="K276" s="15"/>
      <c r="L276" s="15"/>
      <c r="M276" s="15"/>
      <c r="N276" s="15"/>
      <c r="O276" s="15"/>
      <c r="P276" s="15"/>
      <c r="Q276" s="15"/>
    </row>
    <row r="277" spans="1:17" ht="96.75" x14ac:dyDescent="0.25">
      <c r="A277" s="32">
        <v>120</v>
      </c>
      <c r="B277" s="11" t="s">
        <v>498</v>
      </c>
      <c r="C277" s="197" t="s">
        <v>841</v>
      </c>
      <c r="D277" s="61" t="s">
        <v>842</v>
      </c>
      <c r="E277" s="44" t="s">
        <v>100</v>
      </c>
      <c r="F277" s="10">
        <v>4</v>
      </c>
      <c r="G277" s="42" t="s">
        <v>843</v>
      </c>
      <c r="H277" s="11" t="s">
        <v>42</v>
      </c>
      <c r="I277" s="22">
        <v>5320</v>
      </c>
      <c r="J277" s="25" t="s">
        <v>590</v>
      </c>
      <c r="K277" s="63">
        <v>43749</v>
      </c>
      <c r="L277" s="63">
        <v>44530</v>
      </c>
      <c r="M277" s="86" t="s">
        <v>42</v>
      </c>
      <c r="N277" s="22">
        <v>833</v>
      </c>
      <c r="O277" s="63">
        <v>43787</v>
      </c>
      <c r="P277" s="22">
        <v>833</v>
      </c>
      <c r="Q277" s="15" t="s">
        <v>50</v>
      </c>
    </row>
    <row r="278" spans="1:17" ht="222.75" customHeight="1" x14ac:dyDescent="0.25">
      <c r="A278" s="32">
        <v>121</v>
      </c>
      <c r="B278" s="11" t="s">
        <v>498</v>
      </c>
      <c r="C278" s="197" t="s">
        <v>844</v>
      </c>
      <c r="D278" s="61" t="s">
        <v>845</v>
      </c>
      <c r="E278" s="44" t="s">
        <v>100</v>
      </c>
      <c r="F278" s="10">
        <v>3</v>
      </c>
      <c r="G278" s="42" t="s">
        <v>846</v>
      </c>
      <c r="H278" s="11" t="s">
        <v>42</v>
      </c>
      <c r="I278" s="22">
        <v>7608</v>
      </c>
      <c r="J278" s="25" t="s">
        <v>590</v>
      </c>
      <c r="K278" s="15"/>
      <c r="L278" s="15"/>
      <c r="M278" s="15"/>
      <c r="N278" s="15"/>
      <c r="O278" s="15"/>
      <c r="P278" s="15"/>
      <c r="Q278" s="15"/>
    </row>
    <row r="279" spans="1:17" ht="141" customHeight="1" x14ac:dyDescent="0.25">
      <c r="A279" s="32">
        <v>122</v>
      </c>
      <c r="B279" s="11" t="s">
        <v>498</v>
      </c>
      <c r="C279" s="197" t="s">
        <v>847</v>
      </c>
      <c r="D279" s="61" t="s">
        <v>848</v>
      </c>
      <c r="E279" s="10" t="s">
        <v>14</v>
      </c>
      <c r="F279" s="15">
        <v>1</v>
      </c>
      <c r="G279" s="42" t="s">
        <v>849</v>
      </c>
      <c r="H279" s="102" t="s">
        <v>42</v>
      </c>
      <c r="I279" s="22">
        <v>69684.820000000007</v>
      </c>
      <c r="J279" s="25" t="s">
        <v>38</v>
      </c>
      <c r="K279" s="15"/>
      <c r="L279" s="15"/>
      <c r="M279" s="15"/>
      <c r="N279" s="15"/>
      <c r="O279" s="15"/>
      <c r="P279" s="15"/>
      <c r="Q279" s="15"/>
    </row>
    <row r="280" spans="1:17" ht="60.75" x14ac:dyDescent="0.25">
      <c r="A280" s="32">
        <v>123</v>
      </c>
      <c r="B280" s="11" t="s">
        <v>498</v>
      </c>
      <c r="C280" s="197" t="s">
        <v>850</v>
      </c>
      <c r="D280" s="61" t="s">
        <v>1162</v>
      </c>
      <c r="E280" s="43" t="s">
        <v>14</v>
      </c>
      <c r="F280" s="10">
        <v>1</v>
      </c>
      <c r="G280" s="39" t="s">
        <v>851</v>
      </c>
      <c r="H280" s="102" t="s">
        <v>42</v>
      </c>
      <c r="I280" s="22">
        <v>111500</v>
      </c>
      <c r="J280" s="25" t="s">
        <v>38</v>
      </c>
      <c r="K280" s="15"/>
      <c r="L280" s="15"/>
      <c r="M280" s="15"/>
      <c r="N280" s="15"/>
      <c r="O280" s="15"/>
      <c r="P280" s="15"/>
      <c r="Q280" s="15"/>
    </row>
    <row r="281" spans="1:17" ht="48.75" x14ac:dyDescent="0.25">
      <c r="A281" s="32">
        <v>124</v>
      </c>
      <c r="B281" s="11" t="s">
        <v>498</v>
      </c>
      <c r="C281" s="197" t="s">
        <v>852</v>
      </c>
      <c r="D281" s="61" t="s">
        <v>1020</v>
      </c>
      <c r="E281" s="43" t="s">
        <v>14</v>
      </c>
      <c r="F281" s="10">
        <v>1</v>
      </c>
      <c r="G281" s="62" t="s">
        <v>853</v>
      </c>
      <c r="H281" s="102" t="s">
        <v>42</v>
      </c>
      <c r="I281" s="22">
        <v>288300</v>
      </c>
      <c r="J281" s="25" t="s">
        <v>38</v>
      </c>
      <c r="K281" s="63">
        <v>43866</v>
      </c>
      <c r="L281" s="51" t="s">
        <v>1387</v>
      </c>
      <c r="M281" s="15"/>
      <c r="N281" s="15"/>
      <c r="O281" s="15"/>
      <c r="P281" s="15"/>
      <c r="Q281" s="15" t="s">
        <v>50</v>
      </c>
    </row>
    <row r="282" spans="1:17" ht="84.75" x14ac:dyDescent="0.25">
      <c r="A282" s="32">
        <v>125</v>
      </c>
      <c r="B282" s="11" t="s">
        <v>498</v>
      </c>
      <c r="C282" s="197" t="s">
        <v>854</v>
      </c>
      <c r="D282" s="61" t="s">
        <v>855</v>
      </c>
      <c r="E282" s="44" t="s">
        <v>856</v>
      </c>
      <c r="F282" s="10">
        <v>2</v>
      </c>
      <c r="G282" s="42" t="s">
        <v>857</v>
      </c>
      <c r="H282" s="102" t="s">
        <v>42</v>
      </c>
      <c r="I282" s="22" t="s">
        <v>858</v>
      </c>
      <c r="J282" s="25" t="s">
        <v>590</v>
      </c>
      <c r="K282" s="63">
        <v>43724</v>
      </c>
      <c r="L282" s="63">
        <v>44263</v>
      </c>
      <c r="M282" s="15" t="s">
        <v>1374</v>
      </c>
      <c r="N282" s="177" t="s">
        <v>1375</v>
      </c>
      <c r="O282" s="177" t="s">
        <v>1376</v>
      </c>
      <c r="P282" s="15"/>
      <c r="Q282" s="15" t="s">
        <v>1377</v>
      </c>
    </row>
    <row r="283" spans="1:17" ht="60.75" x14ac:dyDescent="0.25">
      <c r="A283" s="32">
        <v>126</v>
      </c>
      <c r="B283" s="11" t="s">
        <v>498</v>
      </c>
      <c r="C283" s="197" t="s">
        <v>859</v>
      </c>
      <c r="D283" s="61" t="s">
        <v>860</v>
      </c>
      <c r="E283" s="44" t="s">
        <v>100</v>
      </c>
      <c r="F283" s="10">
        <v>1</v>
      </c>
      <c r="G283" s="39" t="s">
        <v>861</v>
      </c>
      <c r="H283" s="102" t="s">
        <v>42</v>
      </c>
      <c r="I283" s="22">
        <v>55725</v>
      </c>
      <c r="J283" s="25" t="s">
        <v>590</v>
      </c>
      <c r="K283" s="52">
        <v>43754</v>
      </c>
      <c r="L283" s="52">
        <v>44895</v>
      </c>
      <c r="M283" s="2"/>
      <c r="N283" s="66" t="s">
        <v>2076</v>
      </c>
      <c r="O283" s="26" t="s">
        <v>2077</v>
      </c>
      <c r="P283" s="244">
        <v>66312.75</v>
      </c>
      <c r="Q283" s="4" t="s">
        <v>60</v>
      </c>
    </row>
    <row r="284" spans="1:17" ht="102" customHeight="1" x14ac:dyDescent="0.25">
      <c r="A284" s="32">
        <v>127</v>
      </c>
      <c r="B284" s="11" t="s">
        <v>498</v>
      </c>
      <c r="C284" s="197" t="s">
        <v>862</v>
      </c>
      <c r="D284" s="61" t="s">
        <v>863</v>
      </c>
      <c r="E284" s="44" t="s">
        <v>100</v>
      </c>
      <c r="F284" s="10">
        <v>2</v>
      </c>
      <c r="G284" s="39" t="s">
        <v>864</v>
      </c>
      <c r="H284" s="102" t="s">
        <v>42</v>
      </c>
      <c r="I284" s="293">
        <v>1000</v>
      </c>
      <c r="J284" s="301" t="s">
        <v>590</v>
      </c>
      <c r="K284" s="116">
        <v>43754</v>
      </c>
      <c r="L284" s="116">
        <v>44865</v>
      </c>
      <c r="M284" s="117"/>
      <c r="N284" s="117"/>
      <c r="O284" s="117"/>
      <c r="P284" s="117"/>
      <c r="Q284" s="117" t="s">
        <v>50</v>
      </c>
    </row>
    <row r="285" spans="1:17" ht="108.75" x14ac:dyDescent="0.25">
      <c r="A285" s="32">
        <v>128</v>
      </c>
      <c r="B285" s="11" t="s">
        <v>498</v>
      </c>
      <c r="C285" s="197" t="s">
        <v>865</v>
      </c>
      <c r="D285" s="61" t="s">
        <v>866</v>
      </c>
      <c r="E285" s="44" t="s">
        <v>856</v>
      </c>
      <c r="F285" s="10">
        <v>1</v>
      </c>
      <c r="G285" s="39" t="s">
        <v>867</v>
      </c>
      <c r="H285" s="102"/>
      <c r="I285" s="22" t="s">
        <v>868</v>
      </c>
      <c r="J285" s="25" t="s">
        <v>590</v>
      </c>
      <c r="K285" s="63">
        <v>43759</v>
      </c>
      <c r="L285" s="63">
        <v>44180</v>
      </c>
      <c r="M285" s="15" t="s">
        <v>1374</v>
      </c>
      <c r="N285" s="177" t="s">
        <v>1375</v>
      </c>
      <c r="O285" s="177" t="s">
        <v>1378</v>
      </c>
      <c r="P285" s="15"/>
      <c r="Q285" s="15" t="s">
        <v>1379</v>
      </c>
    </row>
    <row r="286" spans="1:17" ht="96.75" x14ac:dyDescent="0.25">
      <c r="A286" s="32">
        <v>129</v>
      </c>
      <c r="B286" s="11" t="s">
        <v>498</v>
      </c>
      <c r="C286" s="197" t="s">
        <v>869</v>
      </c>
      <c r="D286" s="61" t="s">
        <v>870</v>
      </c>
      <c r="E286" s="44" t="s">
        <v>856</v>
      </c>
      <c r="F286" s="10">
        <v>1</v>
      </c>
      <c r="G286" s="39" t="s">
        <v>871</v>
      </c>
      <c r="H286" s="102" t="s">
        <v>42</v>
      </c>
      <c r="I286" s="22" t="s">
        <v>872</v>
      </c>
      <c r="J286" s="25" t="s">
        <v>590</v>
      </c>
      <c r="K286" s="63">
        <v>43759</v>
      </c>
      <c r="L286" s="63">
        <v>44153</v>
      </c>
      <c r="M286" s="15" t="s">
        <v>1374</v>
      </c>
      <c r="N286" s="177">
        <v>0</v>
      </c>
      <c r="O286" s="177" t="s">
        <v>1380</v>
      </c>
      <c r="P286" s="15"/>
      <c r="Q286" s="15" t="s">
        <v>1377</v>
      </c>
    </row>
    <row r="287" spans="1:17" ht="36.75" x14ac:dyDescent="0.25">
      <c r="A287" s="32">
        <v>130</v>
      </c>
      <c r="B287" s="11" t="s">
        <v>498</v>
      </c>
      <c r="C287" s="197" t="s">
        <v>873</v>
      </c>
      <c r="D287" s="61" t="s">
        <v>874</v>
      </c>
      <c r="E287" s="44" t="s">
        <v>14</v>
      </c>
      <c r="F287" s="10">
        <v>1</v>
      </c>
      <c r="G287" s="39" t="s">
        <v>263</v>
      </c>
      <c r="H287" s="102" t="s">
        <v>42</v>
      </c>
      <c r="I287" s="22">
        <v>54000</v>
      </c>
      <c r="J287" s="25" t="s">
        <v>38</v>
      </c>
      <c r="K287" s="63">
        <v>43801</v>
      </c>
      <c r="L287" s="51" t="s">
        <v>1385</v>
      </c>
      <c r="M287" s="15"/>
      <c r="N287" s="15"/>
      <c r="O287" s="15"/>
      <c r="P287" s="15"/>
      <c r="Q287" s="15" t="s">
        <v>60</v>
      </c>
    </row>
    <row r="288" spans="1:17" ht="72.75" x14ac:dyDescent="0.25">
      <c r="A288" s="32">
        <v>131</v>
      </c>
      <c r="B288" s="11" t="s">
        <v>498</v>
      </c>
      <c r="C288" s="197" t="s">
        <v>875</v>
      </c>
      <c r="D288" s="61" t="s">
        <v>876</v>
      </c>
      <c r="E288" s="44" t="s">
        <v>14</v>
      </c>
      <c r="F288" s="10">
        <v>1</v>
      </c>
      <c r="G288" s="39" t="s">
        <v>263</v>
      </c>
      <c r="H288" s="102" t="s">
        <v>42</v>
      </c>
      <c r="I288" s="22">
        <v>6200</v>
      </c>
      <c r="J288" s="25" t="s">
        <v>38</v>
      </c>
      <c r="K288" s="15"/>
      <c r="L288" s="15"/>
      <c r="M288" s="15"/>
      <c r="N288" s="15"/>
      <c r="O288" s="15"/>
      <c r="P288" s="15"/>
      <c r="Q288" s="51" t="s">
        <v>1024</v>
      </c>
    </row>
    <row r="289" spans="1:17" ht="60.75" x14ac:dyDescent="0.25">
      <c r="A289" s="32">
        <v>132</v>
      </c>
      <c r="B289" s="11" t="s">
        <v>498</v>
      </c>
      <c r="C289" s="197" t="s">
        <v>877</v>
      </c>
      <c r="D289" s="61" t="s">
        <v>878</v>
      </c>
      <c r="E289" s="44" t="s">
        <v>14</v>
      </c>
      <c r="F289" s="10">
        <v>1</v>
      </c>
      <c r="G289" s="39" t="s">
        <v>263</v>
      </c>
      <c r="H289" s="102" t="s">
        <v>42</v>
      </c>
      <c r="I289" s="22">
        <v>6200</v>
      </c>
      <c r="J289" s="25" t="s">
        <v>38</v>
      </c>
      <c r="K289" s="15"/>
      <c r="L289" s="15"/>
      <c r="M289" s="15"/>
      <c r="N289" s="15"/>
      <c r="O289" s="15"/>
      <c r="P289" s="15"/>
      <c r="Q289" s="51" t="s">
        <v>1024</v>
      </c>
    </row>
    <row r="290" spans="1:17" ht="60.75" x14ac:dyDescent="0.25">
      <c r="A290" s="32">
        <v>133</v>
      </c>
      <c r="B290" s="11" t="s">
        <v>498</v>
      </c>
      <c r="C290" s="197" t="s">
        <v>879</v>
      </c>
      <c r="D290" s="61" t="s">
        <v>880</v>
      </c>
      <c r="E290" s="44" t="s">
        <v>14</v>
      </c>
      <c r="F290" s="10">
        <v>1</v>
      </c>
      <c r="G290" s="39" t="s">
        <v>263</v>
      </c>
      <c r="H290" s="102" t="s">
        <v>42</v>
      </c>
      <c r="I290" s="22">
        <v>6200</v>
      </c>
      <c r="J290" s="25" t="s">
        <v>38</v>
      </c>
      <c r="K290" s="15"/>
      <c r="L290" s="15"/>
      <c r="M290" s="15"/>
      <c r="N290" s="15"/>
      <c r="O290" s="15"/>
      <c r="P290" s="15"/>
      <c r="Q290" s="51" t="s">
        <v>1024</v>
      </c>
    </row>
    <row r="291" spans="1:17" ht="60.75" x14ac:dyDescent="0.25">
      <c r="A291" s="32">
        <v>134</v>
      </c>
      <c r="B291" s="11" t="s">
        <v>498</v>
      </c>
      <c r="C291" s="197" t="s">
        <v>881</v>
      </c>
      <c r="D291" s="61" t="s">
        <v>882</v>
      </c>
      <c r="E291" s="44" t="s">
        <v>14</v>
      </c>
      <c r="F291" s="10">
        <v>1</v>
      </c>
      <c r="G291" s="39" t="s">
        <v>263</v>
      </c>
      <c r="H291" s="102" t="s">
        <v>42</v>
      </c>
      <c r="I291" s="22">
        <v>6200</v>
      </c>
      <c r="J291" s="25" t="s">
        <v>38</v>
      </c>
      <c r="K291" s="15"/>
      <c r="L291" s="15"/>
      <c r="M291" s="15"/>
      <c r="N291" s="15"/>
      <c r="O291" s="15"/>
      <c r="P291" s="15"/>
      <c r="Q291" s="51" t="s">
        <v>1024</v>
      </c>
    </row>
    <row r="292" spans="1:17" ht="84.75" x14ac:dyDescent="0.25">
      <c r="A292" s="32">
        <v>135</v>
      </c>
      <c r="B292" s="11" t="s">
        <v>498</v>
      </c>
      <c r="C292" s="197" t="s">
        <v>883</v>
      </c>
      <c r="D292" s="61" t="s">
        <v>1019</v>
      </c>
      <c r="E292" s="44" t="s">
        <v>100</v>
      </c>
      <c r="F292" s="10">
        <v>4</v>
      </c>
      <c r="G292" s="62" t="s">
        <v>457</v>
      </c>
      <c r="H292" s="102" t="s">
        <v>42</v>
      </c>
      <c r="I292" s="22">
        <v>6175</v>
      </c>
      <c r="J292" s="203" t="s">
        <v>1860</v>
      </c>
      <c r="K292" s="204">
        <v>43783</v>
      </c>
      <c r="L292" s="54" t="s">
        <v>1863</v>
      </c>
      <c r="M292" s="53"/>
      <c r="N292" s="206">
        <v>952</v>
      </c>
      <c r="O292" s="207">
        <v>43906</v>
      </c>
      <c r="P292" s="53"/>
      <c r="Q292" s="53" t="s">
        <v>1377</v>
      </c>
    </row>
    <row r="293" spans="1:17" ht="72.75" x14ac:dyDescent="0.25">
      <c r="A293" s="32">
        <v>136</v>
      </c>
      <c r="B293" s="11" t="s">
        <v>498</v>
      </c>
      <c r="C293" s="197" t="s">
        <v>884</v>
      </c>
      <c r="D293" s="61" t="s">
        <v>885</v>
      </c>
      <c r="E293" s="44" t="s">
        <v>100</v>
      </c>
      <c r="F293" s="10">
        <v>1</v>
      </c>
      <c r="G293" s="39" t="s">
        <v>886</v>
      </c>
      <c r="H293" s="102" t="s">
        <v>42</v>
      </c>
      <c r="I293" s="22">
        <v>0.01</v>
      </c>
      <c r="J293" s="25" t="s">
        <v>38</v>
      </c>
      <c r="K293" s="15"/>
      <c r="L293" s="15"/>
      <c r="M293" s="15"/>
      <c r="N293" s="15"/>
      <c r="O293" s="15"/>
      <c r="P293" s="15"/>
      <c r="Q293" s="15"/>
    </row>
    <row r="294" spans="1:17" ht="82.5" customHeight="1" x14ac:dyDescent="0.25">
      <c r="A294" s="32">
        <v>137</v>
      </c>
      <c r="B294" s="11" t="s">
        <v>498</v>
      </c>
      <c r="C294" s="197" t="s">
        <v>887</v>
      </c>
      <c r="D294" s="61" t="s">
        <v>888</v>
      </c>
      <c r="E294" s="44" t="s">
        <v>100</v>
      </c>
      <c r="F294" s="10">
        <v>1</v>
      </c>
      <c r="G294" s="39" t="s">
        <v>889</v>
      </c>
      <c r="H294" s="102" t="s">
        <v>42</v>
      </c>
      <c r="I294" s="22">
        <v>97000</v>
      </c>
      <c r="J294" s="25" t="s">
        <v>38</v>
      </c>
      <c r="K294" s="15"/>
      <c r="L294" s="15"/>
      <c r="M294" s="15"/>
      <c r="N294" s="173" t="s">
        <v>2043</v>
      </c>
      <c r="O294" s="173" t="s">
        <v>2044</v>
      </c>
      <c r="P294" s="118">
        <v>80123.03</v>
      </c>
      <c r="Q294" s="174" t="s">
        <v>548</v>
      </c>
    </row>
    <row r="295" spans="1:17" ht="36.75" x14ac:dyDescent="0.25">
      <c r="A295" s="32">
        <v>138</v>
      </c>
      <c r="B295" s="11" t="s">
        <v>498</v>
      </c>
      <c r="C295" s="197" t="s">
        <v>890</v>
      </c>
      <c r="D295" s="61" t="s">
        <v>891</v>
      </c>
      <c r="E295" s="44" t="s">
        <v>14</v>
      </c>
      <c r="F295" s="10">
        <v>1</v>
      </c>
      <c r="G295" s="39" t="s">
        <v>892</v>
      </c>
      <c r="H295" s="102" t="s">
        <v>42</v>
      </c>
      <c r="I295" s="22">
        <v>63900</v>
      </c>
      <c r="J295" s="25" t="s">
        <v>38</v>
      </c>
      <c r="K295" s="150">
        <v>43800</v>
      </c>
      <c r="L295" s="150">
        <v>44593</v>
      </c>
      <c r="M295" s="15"/>
      <c r="N295" s="305" t="s">
        <v>2549</v>
      </c>
      <c r="O295" s="51" t="s">
        <v>2550</v>
      </c>
      <c r="P295" s="37">
        <v>38103.85</v>
      </c>
      <c r="Q295" s="15" t="s">
        <v>50</v>
      </c>
    </row>
    <row r="296" spans="1:17" s="56" customFormat="1" ht="283.5" customHeight="1" x14ac:dyDescent="0.25">
      <c r="A296" s="32">
        <v>139</v>
      </c>
      <c r="B296" s="6" t="s">
        <v>531</v>
      </c>
      <c r="C296" s="197" t="s">
        <v>2289</v>
      </c>
      <c r="D296" s="71" t="s">
        <v>2288</v>
      </c>
      <c r="E296" s="54" t="s">
        <v>14</v>
      </c>
      <c r="F296" s="15">
        <v>3</v>
      </c>
      <c r="G296" s="41" t="s">
        <v>2290</v>
      </c>
      <c r="H296" s="247" t="s">
        <v>42</v>
      </c>
      <c r="I296" s="22">
        <v>4771886.12</v>
      </c>
      <c r="J296" s="25" t="s">
        <v>38</v>
      </c>
      <c r="K296" s="2"/>
      <c r="L296" s="2"/>
      <c r="M296" s="2"/>
      <c r="N296" s="4" t="s">
        <v>2604</v>
      </c>
      <c r="O296" s="26" t="s">
        <v>2605</v>
      </c>
      <c r="P296" s="66">
        <v>5910379.3799999999</v>
      </c>
      <c r="Q296" s="2" t="s">
        <v>60</v>
      </c>
    </row>
    <row r="297" spans="1:17" ht="72.75" x14ac:dyDescent="0.25">
      <c r="A297" s="32">
        <v>140</v>
      </c>
      <c r="B297" s="11" t="s">
        <v>498</v>
      </c>
      <c r="C297" s="197" t="s">
        <v>893</v>
      </c>
      <c r="D297" s="61" t="s">
        <v>932</v>
      </c>
      <c r="E297" s="44" t="s">
        <v>14</v>
      </c>
      <c r="F297" s="10">
        <v>1</v>
      </c>
      <c r="G297" s="39" t="s">
        <v>824</v>
      </c>
      <c r="H297" s="102" t="s">
        <v>42</v>
      </c>
      <c r="I297" s="22">
        <v>12000</v>
      </c>
      <c r="J297" s="25" t="s">
        <v>38</v>
      </c>
      <c r="K297" s="15"/>
      <c r="L297" s="15"/>
      <c r="M297" s="15"/>
      <c r="N297" s="15"/>
      <c r="O297" s="15"/>
      <c r="P297" s="15"/>
      <c r="Q297" s="15"/>
    </row>
    <row r="298" spans="1:17" ht="60.75" x14ac:dyDescent="0.25">
      <c r="A298" s="32">
        <v>141</v>
      </c>
      <c r="B298" s="11" t="s">
        <v>498</v>
      </c>
      <c r="C298" s="197" t="s">
        <v>894</v>
      </c>
      <c r="D298" s="61" t="s">
        <v>933</v>
      </c>
      <c r="E298" s="44" t="s">
        <v>14</v>
      </c>
      <c r="F298" s="10">
        <v>1</v>
      </c>
      <c r="G298" s="39" t="s">
        <v>824</v>
      </c>
      <c r="H298" s="102" t="s">
        <v>42</v>
      </c>
      <c r="I298" s="22">
        <v>29400</v>
      </c>
      <c r="J298" s="25" t="s">
        <v>38</v>
      </c>
      <c r="K298" s="15"/>
      <c r="L298" s="15"/>
      <c r="M298" s="15"/>
      <c r="N298" s="15"/>
      <c r="O298" s="15"/>
      <c r="P298" s="15"/>
      <c r="Q298" s="15"/>
    </row>
    <row r="299" spans="1:17" ht="72.75" x14ac:dyDescent="0.25">
      <c r="A299" s="32">
        <v>142</v>
      </c>
      <c r="B299" s="11" t="s">
        <v>531</v>
      </c>
      <c r="C299" s="197" t="s">
        <v>895</v>
      </c>
      <c r="D299" s="61" t="s">
        <v>934</v>
      </c>
      <c r="E299" s="44" t="s">
        <v>14</v>
      </c>
      <c r="F299" s="10">
        <v>1</v>
      </c>
      <c r="G299" s="39" t="s">
        <v>900</v>
      </c>
      <c r="H299" s="9" t="s">
        <v>929</v>
      </c>
      <c r="I299" s="22">
        <v>5039482.3099999996</v>
      </c>
      <c r="J299" s="25" t="s">
        <v>38</v>
      </c>
      <c r="K299" s="150">
        <v>43800</v>
      </c>
      <c r="L299" s="150">
        <v>44593</v>
      </c>
      <c r="M299" s="51" t="s">
        <v>2551</v>
      </c>
      <c r="N299" s="51" t="s">
        <v>2552</v>
      </c>
      <c r="O299" s="51" t="s">
        <v>2553</v>
      </c>
      <c r="P299" s="37">
        <v>4055996.98</v>
      </c>
      <c r="Q299" s="15" t="s">
        <v>50</v>
      </c>
    </row>
    <row r="300" spans="1:17" ht="48.75" x14ac:dyDescent="0.25">
      <c r="A300" s="32">
        <v>143</v>
      </c>
      <c r="B300" s="11" t="s">
        <v>507</v>
      </c>
      <c r="C300" s="197" t="s">
        <v>896</v>
      </c>
      <c r="D300" s="61" t="s">
        <v>935</v>
      </c>
      <c r="E300" s="44" t="s">
        <v>14</v>
      </c>
      <c r="F300" s="10">
        <v>1</v>
      </c>
      <c r="G300" s="39" t="s">
        <v>376</v>
      </c>
      <c r="H300" s="11" t="s">
        <v>42</v>
      </c>
      <c r="I300" s="22">
        <v>31878.55</v>
      </c>
      <c r="J300" s="25" t="s">
        <v>38</v>
      </c>
      <c r="K300" s="63">
        <v>43791</v>
      </c>
      <c r="L300" s="63">
        <v>43821</v>
      </c>
      <c r="M300" s="15"/>
      <c r="N300" s="15"/>
      <c r="O300" s="15"/>
      <c r="P300" s="15"/>
      <c r="Q300" s="15"/>
    </row>
    <row r="301" spans="1:17" ht="48.75" x14ac:dyDescent="0.25">
      <c r="A301" s="32">
        <v>144</v>
      </c>
      <c r="B301" s="11" t="s">
        <v>507</v>
      </c>
      <c r="C301" s="197" t="s">
        <v>897</v>
      </c>
      <c r="D301" s="61" t="s">
        <v>936</v>
      </c>
      <c r="E301" s="44" t="s">
        <v>14</v>
      </c>
      <c r="F301" s="10">
        <v>2</v>
      </c>
      <c r="G301" s="39" t="s">
        <v>376</v>
      </c>
      <c r="H301" s="11" t="s">
        <v>42</v>
      </c>
      <c r="I301" s="22">
        <v>476127.6</v>
      </c>
      <c r="J301" s="25" t="s">
        <v>38</v>
      </c>
      <c r="K301" s="63">
        <v>43791</v>
      </c>
      <c r="L301" s="63">
        <v>44187</v>
      </c>
      <c r="M301" s="15"/>
      <c r="N301" s="15">
        <v>50000</v>
      </c>
      <c r="O301" s="63">
        <v>43823</v>
      </c>
      <c r="P301" s="15"/>
      <c r="Q301" s="15"/>
    </row>
    <row r="302" spans="1:17" ht="36.75" x14ac:dyDescent="0.25">
      <c r="A302" s="32">
        <v>145</v>
      </c>
      <c r="B302" s="11" t="s">
        <v>507</v>
      </c>
      <c r="C302" s="197" t="s">
        <v>898</v>
      </c>
      <c r="D302" s="61" t="s">
        <v>937</v>
      </c>
      <c r="E302" s="44" t="s">
        <v>14</v>
      </c>
      <c r="F302" s="10">
        <v>1</v>
      </c>
      <c r="G302" s="39" t="s">
        <v>376</v>
      </c>
      <c r="H302" s="11" t="s">
        <v>42</v>
      </c>
      <c r="I302" s="22">
        <v>143732</v>
      </c>
      <c r="J302" s="25" t="s">
        <v>38</v>
      </c>
      <c r="K302" s="63">
        <v>43822</v>
      </c>
      <c r="L302" s="63">
        <v>43853</v>
      </c>
      <c r="M302" s="15"/>
      <c r="N302" s="15"/>
      <c r="O302" s="15"/>
      <c r="P302" s="15"/>
      <c r="Q302" s="15"/>
    </row>
    <row r="303" spans="1:17" ht="60.75" x14ac:dyDescent="0.25">
      <c r="A303" s="32">
        <v>146</v>
      </c>
      <c r="B303" s="11" t="s">
        <v>507</v>
      </c>
      <c r="C303" s="197" t="s">
        <v>899</v>
      </c>
      <c r="D303" s="61" t="s">
        <v>1018</v>
      </c>
      <c r="E303" s="44" t="s">
        <v>100</v>
      </c>
      <c r="F303" s="10">
        <v>2</v>
      </c>
      <c r="G303" s="39" t="s">
        <v>901</v>
      </c>
      <c r="H303" s="11" t="s">
        <v>42</v>
      </c>
      <c r="I303" s="22">
        <v>11568</v>
      </c>
      <c r="J303" s="25" t="s">
        <v>38</v>
      </c>
      <c r="K303" s="15"/>
      <c r="L303" s="15"/>
      <c r="M303" s="15"/>
      <c r="N303" s="15"/>
      <c r="O303" s="15"/>
      <c r="P303" s="15"/>
      <c r="Q303" s="15"/>
    </row>
    <row r="304" spans="1:17" ht="189.75" customHeight="1" x14ac:dyDescent="0.25">
      <c r="A304" s="32">
        <v>147</v>
      </c>
      <c r="B304" s="11" t="s">
        <v>552</v>
      </c>
      <c r="C304" s="197" t="s">
        <v>902</v>
      </c>
      <c r="D304" s="61" t="s">
        <v>1145</v>
      </c>
      <c r="E304" s="44" t="s">
        <v>100</v>
      </c>
      <c r="F304" s="10">
        <v>1</v>
      </c>
      <c r="G304" s="42" t="s">
        <v>456</v>
      </c>
      <c r="H304" s="11" t="s">
        <v>42</v>
      </c>
      <c r="I304" s="22">
        <v>19200</v>
      </c>
      <c r="J304" s="25" t="s">
        <v>590</v>
      </c>
      <c r="K304" s="63">
        <v>43787</v>
      </c>
      <c r="L304" s="63">
        <v>44895</v>
      </c>
      <c r="M304" s="15"/>
      <c r="N304" s="37">
        <v>3034.5</v>
      </c>
      <c r="O304" s="63">
        <v>43874</v>
      </c>
      <c r="P304" s="37">
        <v>3034.5</v>
      </c>
      <c r="Q304" s="15" t="s">
        <v>57</v>
      </c>
    </row>
    <row r="305" spans="1:17" ht="163.5" customHeight="1" x14ac:dyDescent="0.25">
      <c r="A305" s="32">
        <v>148</v>
      </c>
      <c r="B305" s="11" t="s">
        <v>552</v>
      </c>
      <c r="C305" s="197" t="s">
        <v>903</v>
      </c>
      <c r="D305" s="61" t="s">
        <v>1146</v>
      </c>
      <c r="E305" s="44" t="s">
        <v>100</v>
      </c>
      <c r="F305" s="10">
        <v>1</v>
      </c>
      <c r="G305" s="61" t="s">
        <v>927</v>
      </c>
      <c r="H305" s="11" t="s">
        <v>42</v>
      </c>
      <c r="I305" s="22">
        <v>14850</v>
      </c>
      <c r="J305" s="25" t="s">
        <v>590</v>
      </c>
      <c r="K305" s="63">
        <v>44013</v>
      </c>
      <c r="L305" s="63">
        <v>44712</v>
      </c>
      <c r="M305" s="15"/>
      <c r="N305" s="15"/>
      <c r="O305" s="15"/>
      <c r="P305" s="15"/>
      <c r="Q305" s="15" t="s">
        <v>91</v>
      </c>
    </row>
    <row r="306" spans="1:17" ht="89.25" customHeight="1" x14ac:dyDescent="0.25">
      <c r="A306" s="32">
        <v>149</v>
      </c>
      <c r="B306" s="11" t="s">
        <v>552</v>
      </c>
      <c r="C306" s="197" t="s">
        <v>904</v>
      </c>
      <c r="D306" s="61" t="s">
        <v>938</v>
      </c>
      <c r="E306" s="44" t="s">
        <v>100</v>
      </c>
      <c r="F306" s="10">
        <v>2</v>
      </c>
      <c r="G306" s="39" t="s">
        <v>919</v>
      </c>
      <c r="H306" s="11" t="s">
        <v>42</v>
      </c>
      <c r="I306" s="22">
        <v>4900</v>
      </c>
      <c r="J306" s="25" t="s">
        <v>590</v>
      </c>
      <c r="K306" s="63">
        <v>43788</v>
      </c>
      <c r="L306" s="63">
        <v>44500</v>
      </c>
      <c r="M306" s="86" t="s">
        <v>42</v>
      </c>
      <c r="N306" s="128">
        <v>0</v>
      </c>
      <c r="O306" s="86" t="s">
        <v>42</v>
      </c>
      <c r="P306" s="128">
        <v>0</v>
      </c>
      <c r="Q306" s="15" t="s">
        <v>72</v>
      </c>
    </row>
    <row r="307" spans="1:17" ht="108.75" x14ac:dyDescent="0.25">
      <c r="A307" s="32">
        <v>150</v>
      </c>
      <c r="B307" s="11" t="s">
        <v>531</v>
      </c>
      <c r="C307" s="197" t="s">
        <v>905</v>
      </c>
      <c r="D307" s="61" t="s">
        <v>1017</v>
      </c>
      <c r="E307" s="43" t="s">
        <v>14</v>
      </c>
      <c r="F307" s="10">
        <v>3</v>
      </c>
      <c r="G307" s="39" t="s">
        <v>920</v>
      </c>
      <c r="H307" s="9" t="s">
        <v>930</v>
      </c>
      <c r="I307" s="22">
        <v>4768170.93</v>
      </c>
      <c r="J307" s="25" t="s">
        <v>38</v>
      </c>
      <c r="K307" s="150">
        <v>43800</v>
      </c>
      <c r="L307" s="150">
        <v>44743</v>
      </c>
      <c r="M307" s="51" t="s">
        <v>2554</v>
      </c>
      <c r="N307" s="37">
        <v>5806186.1299999999</v>
      </c>
      <c r="O307" s="15"/>
      <c r="P307" s="37">
        <v>5806186.1299999999</v>
      </c>
      <c r="Q307" s="15" t="s">
        <v>2547</v>
      </c>
    </row>
    <row r="308" spans="1:17" ht="60.75" x14ac:dyDescent="0.25">
      <c r="A308" s="32">
        <v>151</v>
      </c>
      <c r="B308" s="11" t="s">
        <v>498</v>
      </c>
      <c r="C308" s="197" t="s">
        <v>906</v>
      </c>
      <c r="D308" s="61" t="s">
        <v>939</v>
      </c>
      <c r="E308" s="43" t="s">
        <v>14</v>
      </c>
      <c r="F308" s="10">
        <v>1</v>
      </c>
      <c r="G308" s="39" t="s">
        <v>921</v>
      </c>
      <c r="H308" s="11" t="s">
        <v>42</v>
      </c>
      <c r="I308" s="22">
        <v>29800</v>
      </c>
      <c r="J308" s="25" t="s">
        <v>38</v>
      </c>
      <c r="K308" s="2"/>
      <c r="L308" s="2"/>
      <c r="M308" s="2"/>
      <c r="N308" s="304">
        <v>0</v>
      </c>
      <c r="O308" s="304">
        <v>0</v>
      </c>
      <c r="P308" s="2"/>
      <c r="Q308" s="2" t="s">
        <v>2601</v>
      </c>
    </row>
    <row r="309" spans="1:17" ht="60.75" x14ac:dyDescent="0.25">
      <c r="A309" s="32">
        <v>152</v>
      </c>
      <c r="B309" s="9" t="s">
        <v>946</v>
      </c>
      <c r="C309" s="197" t="s">
        <v>907</v>
      </c>
      <c r="D309" s="61" t="s">
        <v>940</v>
      </c>
      <c r="E309" s="43" t="s">
        <v>42</v>
      </c>
      <c r="F309" s="10" t="s">
        <v>42</v>
      </c>
      <c r="G309" s="42" t="s">
        <v>319</v>
      </c>
      <c r="H309" s="11" t="s">
        <v>42</v>
      </c>
      <c r="I309" s="22">
        <v>500000</v>
      </c>
      <c r="J309" s="25" t="s">
        <v>38</v>
      </c>
      <c r="K309" s="15"/>
      <c r="L309" s="15"/>
      <c r="M309" s="15"/>
      <c r="N309" s="15"/>
      <c r="O309" s="15"/>
      <c r="P309" s="15"/>
      <c r="Q309" s="15"/>
    </row>
    <row r="310" spans="1:17" ht="108.75" x14ac:dyDescent="0.25">
      <c r="A310" s="32">
        <v>153</v>
      </c>
      <c r="B310" s="11" t="s">
        <v>498</v>
      </c>
      <c r="C310" s="197" t="s">
        <v>908</v>
      </c>
      <c r="D310" s="61" t="s">
        <v>1016</v>
      </c>
      <c r="E310" s="44" t="s">
        <v>100</v>
      </c>
      <c r="F310" s="10">
        <v>1</v>
      </c>
      <c r="G310" s="39" t="s">
        <v>924</v>
      </c>
      <c r="H310" s="11" t="s">
        <v>42</v>
      </c>
      <c r="I310" s="293">
        <v>900</v>
      </c>
      <c r="J310" s="301" t="s">
        <v>590</v>
      </c>
      <c r="K310" s="116">
        <v>43795</v>
      </c>
      <c r="L310" s="116">
        <v>44957</v>
      </c>
      <c r="M310" s="117"/>
      <c r="N310" s="117"/>
      <c r="O310" s="117"/>
      <c r="P310" s="117"/>
      <c r="Q310" s="117" t="s">
        <v>50</v>
      </c>
    </row>
    <row r="311" spans="1:17" ht="108.75" x14ac:dyDescent="0.25">
      <c r="A311" s="32">
        <v>154</v>
      </c>
      <c r="B311" s="11" t="s">
        <v>498</v>
      </c>
      <c r="C311" s="197" t="s">
        <v>909</v>
      </c>
      <c r="D311" s="61" t="s">
        <v>941</v>
      </c>
      <c r="E311" s="54" t="s">
        <v>100</v>
      </c>
      <c r="F311" s="10">
        <v>1</v>
      </c>
      <c r="G311" s="39" t="s">
        <v>924</v>
      </c>
      <c r="H311" s="11" t="s">
        <v>42</v>
      </c>
      <c r="I311" s="22">
        <v>900</v>
      </c>
      <c r="J311" s="25" t="s">
        <v>590</v>
      </c>
      <c r="K311" s="52">
        <v>43796</v>
      </c>
      <c r="L311" s="52">
        <v>44985</v>
      </c>
      <c r="M311" s="1" t="s">
        <v>42</v>
      </c>
      <c r="N311" s="1" t="s">
        <v>42</v>
      </c>
      <c r="O311" s="1" t="s">
        <v>42</v>
      </c>
      <c r="P311" s="1" t="s">
        <v>42</v>
      </c>
      <c r="Q311" s="149" t="s">
        <v>1864</v>
      </c>
    </row>
    <row r="312" spans="1:17" ht="72.75" x14ac:dyDescent="0.25">
      <c r="A312" s="32">
        <v>155</v>
      </c>
      <c r="B312" s="11" t="s">
        <v>498</v>
      </c>
      <c r="C312" s="197" t="s">
        <v>910</v>
      </c>
      <c r="D312" s="61" t="s">
        <v>1015</v>
      </c>
      <c r="E312" s="43" t="s">
        <v>14</v>
      </c>
      <c r="F312" s="10">
        <v>3</v>
      </c>
      <c r="G312" s="42" t="s">
        <v>922</v>
      </c>
      <c r="H312" s="11" t="s">
        <v>42</v>
      </c>
      <c r="I312" s="22">
        <v>183200</v>
      </c>
      <c r="J312" s="25" t="s">
        <v>38</v>
      </c>
      <c r="K312" s="63">
        <v>43840</v>
      </c>
      <c r="L312" s="51" t="s">
        <v>1385</v>
      </c>
      <c r="M312" s="15"/>
      <c r="N312" s="15"/>
      <c r="O312" s="15"/>
      <c r="P312" s="15"/>
      <c r="Q312" s="15" t="s">
        <v>50</v>
      </c>
    </row>
    <row r="313" spans="1:17" ht="72.75" x14ac:dyDescent="0.25">
      <c r="A313" s="32">
        <v>156</v>
      </c>
      <c r="B313" s="11" t="s">
        <v>507</v>
      </c>
      <c r="C313" s="197" t="s">
        <v>911</v>
      </c>
      <c r="D313" s="61" t="s">
        <v>942</v>
      </c>
      <c r="E313" s="44" t="s">
        <v>100</v>
      </c>
      <c r="F313" s="10">
        <v>1</v>
      </c>
      <c r="G313" s="39" t="s">
        <v>925</v>
      </c>
      <c r="H313" s="11" t="s">
        <v>42</v>
      </c>
      <c r="I313" s="22">
        <v>8972.5</v>
      </c>
      <c r="J313" s="25" t="s">
        <v>38</v>
      </c>
      <c r="K313" s="15"/>
      <c r="L313" s="15"/>
      <c r="M313" s="15"/>
      <c r="N313" s="15"/>
      <c r="O313" s="15"/>
      <c r="P313" s="15"/>
      <c r="Q313" s="15"/>
    </row>
    <row r="314" spans="1:17" ht="96.75" x14ac:dyDescent="0.25">
      <c r="A314" s="32">
        <v>157</v>
      </c>
      <c r="B314" s="11" t="s">
        <v>498</v>
      </c>
      <c r="C314" s="197" t="s">
        <v>912</v>
      </c>
      <c r="D314" s="61" t="s">
        <v>1013</v>
      </c>
      <c r="E314" s="44" t="s">
        <v>100</v>
      </c>
      <c r="F314" s="10">
        <v>1</v>
      </c>
      <c r="G314" s="39" t="s">
        <v>928</v>
      </c>
      <c r="H314" s="11" t="s">
        <v>42</v>
      </c>
      <c r="I314" s="22">
        <v>2000</v>
      </c>
      <c r="J314" s="25" t="s">
        <v>590</v>
      </c>
      <c r="K314" s="63">
        <v>43499</v>
      </c>
      <c r="L314" s="63">
        <v>44895</v>
      </c>
      <c r="M314" s="15"/>
      <c r="N314" s="15"/>
      <c r="O314" s="15"/>
      <c r="P314" s="15"/>
      <c r="Q314" s="15"/>
    </row>
    <row r="315" spans="1:17" ht="75.75" customHeight="1" x14ac:dyDescent="0.25">
      <c r="A315" s="32">
        <v>158</v>
      </c>
      <c r="B315" s="11" t="s">
        <v>498</v>
      </c>
      <c r="C315" s="197" t="s">
        <v>913</v>
      </c>
      <c r="D315" s="61" t="s">
        <v>1014</v>
      </c>
      <c r="E315" s="44" t="s">
        <v>100</v>
      </c>
      <c r="F315" s="10">
        <v>5</v>
      </c>
      <c r="G315" s="39" t="s">
        <v>529</v>
      </c>
      <c r="H315" s="11" t="s">
        <v>42</v>
      </c>
      <c r="I315" s="22">
        <v>4800</v>
      </c>
      <c r="J315" s="25" t="s">
        <v>590</v>
      </c>
      <c r="K315" s="15"/>
      <c r="L315" s="15"/>
      <c r="M315" s="15"/>
      <c r="N315" s="15"/>
      <c r="O315" s="15"/>
      <c r="P315" s="15"/>
      <c r="Q315" s="51" t="s">
        <v>1142</v>
      </c>
    </row>
    <row r="316" spans="1:17" ht="100.5" customHeight="1" x14ac:dyDescent="0.25">
      <c r="A316" s="32">
        <v>159</v>
      </c>
      <c r="B316" s="11" t="s">
        <v>498</v>
      </c>
      <c r="C316" s="197" t="s">
        <v>914</v>
      </c>
      <c r="D316" s="61" t="s">
        <v>943</v>
      </c>
      <c r="E316" s="44" t="s">
        <v>100</v>
      </c>
      <c r="F316" s="10">
        <v>1</v>
      </c>
      <c r="G316" s="39" t="s">
        <v>529</v>
      </c>
      <c r="H316" s="11" t="s">
        <v>42</v>
      </c>
      <c r="I316" s="22">
        <v>900</v>
      </c>
      <c r="J316" s="25" t="s">
        <v>590</v>
      </c>
      <c r="K316" s="63">
        <v>43564</v>
      </c>
      <c r="L316" s="63">
        <v>44681</v>
      </c>
      <c r="M316" s="15"/>
      <c r="N316" s="15">
        <v>0</v>
      </c>
      <c r="O316" s="15">
        <v>0</v>
      </c>
      <c r="P316" s="15"/>
      <c r="Q316" s="149" t="s">
        <v>1864</v>
      </c>
    </row>
    <row r="317" spans="1:17" ht="159" customHeight="1" x14ac:dyDescent="0.25">
      <c r="A317" s="32">
        <v>160</v>
      </c>
      <c r="B317" s="11" t="s">
        <v>498</v>
      </c>
      <c r="C317" s="197" t="s">
        <v>915</v>
      </c>
      <c r="D317" s="61" t="s">
        <v>944</v>
      </c>
      <c r="E317" s="44" t="s">
        <v>100</v>
      </c>
      <c r="F317" s="10">
        <v>3</v>
      </c>
      <c r="G317" s="39" t="s">
        <v>529</v>
      </c>
      <c r="H317" s="11" t="s">
        <v>42</v>
      </c>
      <c r="I317" s="22">
        <v>1388</v>
      </c>
      <c r="J317" s="25" t="s">
        <v>590</v>
      </c>
      <c r="K317" s="63">
        <v>43802</v>
      </c>
      <c r="L317" s="63">
        <v>44957</v>
      </c>
      <c r="M317" s="15"/>
      <c r="N317" s="15"/>
      <c r="O317" s="15"/>
      <c r="P317" s="15"/>
      <c r="Q317" s="15" t="s">
        <v>50</v>
      </c>
    </row>
    <row r="318" spans="1:17" ht="72.75" x14ac:dyDescent="0.25">
      <c r="A318" s="32">
        <v>161</v>
      </c>
      <c r="B318" s="11" t="s">
        <v>498</v>
      </c>
      <c r="C318" s="197" t="s">
        <v>916</v>
      </c>
      <c r="D318" s="61" t="s">
        <v>945</v>
      </c>
      <c r="E318" s="44" t="s">
        <v>100</v>
      </c>
      <c r="F318" s="10">
        <v>6</v>
      </c>
      <c r="G318" s="39" t="s">
        <v>924</v>
      </c>
      <c r="H318" s="11" t="s">
        <v>42</v>
      </c>
      <c r="I318" s="22">
        <v>4800</v>
      </c>
      <c r="J318" s="203" t="s">
        <v>1860</v>
      </c>
      <c r="K318" s="2"/>
      <c r="L318" s="54" t="s">
        <v>1863</v>
      </c>
      <c r="M318" s="2"/>
      <c r="N318" s="83"/>
      <c r="O318" s="52"/>
      <c r="P318" s="2"/>
      <c r="Q318" s="53" t="s">
        <v>1377</v>
      </c>
    </row>
    <row r="319" spans="1:17" ht="84.75" x14ac:dyDescent="0.25">
      <c r="A319" s="32">
        <v>162</v>
      </c>
      <c r="B319" s="11" t="s">
        <v>498</v>
      </c>
      <c r="C319" s="197" t="s">
        <v>917</v>
      </c>
      <c r="D319" s="61" t="s">
        <v>1012</v>
      </c>
      <c r="E319" s="43" t="s">
        <v>14</v>
      </c>
      <c r="F319" s="10">
        <v>1</v>
      </c>
      <c r="G319" s="39" t="s">
        <v>926</v>
      </c>
      <c r="H319" s="11" t="s">
        <v>42</v>
      </c>
      <c r="I319" s="22">
        <v>4400</v>
      </c>
      <c r="J319" s="25" t="s">
        <v>38</v>
      </c>
      <c r="K319" s="15"/>
      <c r="L319" s="54" t="s">
        <v>2555</v>
      </c>
      <c r="M319" s="15"/>
      <c r="N319" s="37">
        <v>4974.2</v>
      </c>
      <c r="O319" s="63">
        <v>43821</v>
      </c>
      <c r="P319" s="15">
        <v>4974.2</v>
      </c>
      <c r="Q319" s="15" t="s">
        <v>2547</v>
      </c>
    </row>
    <row r="320" spans="1:17" ht="84.75" x14ac:dyDescent="0.25">
      <c r="A320" s="32">
        <v>163</v>
      </c>
      <c r="B320" s="11" t="s">
        <v>498</v>
      </c>
      <c r="C320" s="197" t="s">
        <v>918</v>
      </c>
      <c r="D320" s="61" t="s">
        <v>992</v>
      </c>
      <c r="E320" s="43" t="s">
        <v>14</v>
      </c>
      <c r="F320" s="10">
        <v>3</v>
      </c>
      <c r="G320" s="42" t="s">
        <v>923</v>
      </c>
      <c r="H320" s="9" t="s">
        <v>931</v>
      </c>
      <c r="I320" s="22">
        <v>35800</v>
      </c>
      <c r="J320" s="25" t="s">
        <v>38</v>
      </c>
      <c r="K320" s="15"/>
      <c r="L320" s="15"/>
      <c r="M320" s="15"/>
      <c r="N320" s="15"/>
      <c r="O320" s="15"/>
      <c r="P320" s="15"/>
      <c r="Q320" s="15"/>
    </row>
    <row r="321" spans="1:17" ht="63.75" customHeight="1" x14ac:dyDescent="0.25">
      <c r="A321" s="32">
        <v>164</v>
      </c>
      <c r="B321" s="11" t="s">
        <v>531</v>
      </c>
      <c r="C321" s="197" t="s">
        <v>947</v>
      </c>
      <c r="D321" s="61" t="s">
        <v>982</v>
      </c>
      <c r="E321" s="43" t="s">
        <v>14</v>
      </c>
      <c r="F321" s="10">
        <v>1</v>
      </c>
      <c r="G321" s="39" t="s">
        <v>979</v>
      </c>
      <c r="H321" s="11" t="s">
        <v>42</v>
      </c>
      <c r="I321" s="22">
        <v>94900</v>
      </c>
      <c r="J321" s="25" t="s">
        <v>38</v>
      </c>
      <c r="K321" s="2"/>
      <c r="L321" s="2"/>
      <c r="M321" s="2"/>
      <c r="N321" s="304">
        <v>0</v>
      </c>
      <c r="O321" s="304">
        <v>0</v>
      </c>
      <c r="P321" s="2"/>
      <c r="Q321" s="2" t="s">
        <v>2601</v>
      </c>
    </row>
    <row r="322" spans="1:17" ht="77.25" customHeight="1" x14ac:dyDescent="0.25">
      <c r="A322" s="32">
        <v>165</v>
      </c>
      <c r="B322" s="11" t="s">
        <v>498</v>
      </c>
      <c r="C322" s="197" t="s">
        <v>948</v>
      </c>
      <c r="D322" s="61" t="s">
        <v>983</v>
      </c>
      <c r="E322" s="43" t="s">
        <v>14</v>
      </c>
      <c r="F322" s="10">
        <v>2</v>
      </c>
      <c r="G322" s="39" t="s">
        <v>980</v>
      </c>
      <c r="H322" s="11" t="s">
        <v>42</v>
      </c>
      <c r="I322" s="22">
        <v>1686524.66</v>
      </c>
      <c r="J322" s="25" t="s">
        <v>38</v>
      </c>
      <c r="K322" s="15"/>
      <c r="L322" s="15"/>
      <c r="M322" s="15"/>
      <c r="N322" s="15"/>
      <c r="O322" s="15"/>
      <c r="P322" s="15"/>
      <c r="Q322" s="15"/>
    </row>
    <row r="323" spans="1:17" ht="108.75" x14ac:dyDescent="0.25">
      <c r="A323" s="32">
        <v>166</v>
      </c>
      <c r="B323" s="11" t="s">
        <v>498</v>
      </c>
      <c r="C323" s="197" t="s">
        <v>949</v>
      </c>
      <c r="D323" s="61" t="s">
        <v>984</v>
      </c>
      <c r="E323" s="44" t="s">
        <v>100</v>
      </c>
      <c r="F323" s="10">
        <v>1</v>
      </c>
      <c r="G323" s="39" t="s">
        <v>529</v>
      </c>
      <c r="H323" s="11" t="s">
        <v>42</v>
      </c>
      <c r="I323" s="22">
        <v>1800</v>
      </c>
      <c r="J323" s="25" t="s">
        <v>590</v>
      </c>
      <c r="K323" s="52">
        <v>43620</v>
      </c>
      <c r="L323" s="52">
        <v>44957</v>
      </c>
      <c r="M323" s="2"/>
      <c r="N323" s="2">
        <v>0</v>
      </c>
      <c r="O323" s="2">
        <v>0</v>
      </c>
      <c r="P323" s="2"/>
      <c r="Q323" s="149" t="s">
        <v>1864</v>
      </c>
    </row>
    <row r="324" spans="1:17" ht="161.25" customHeight="1" x14ac:dyDescent="0.25">
      <c r="A324" s="32">
        <v>167</v>
      </c>
      <c r="B324" s="11" t="s">
        <v>498</v>
      </c>
      <c r="C324" s="197" t="s">
        <v>950</v>
      </c>
      <c r="D324" s="61" t="s">
        <v>1011</v>
      </c>
      <c r="E324" s="44" t="s">
        <v>100</v>
      </c>
      <c r="F324" s="10">
        <v>1</v>
      </c>
      <c r="G324" s="61" t="s">
        <v>977</v>
      </c>
      <c r="H324" s="11" t="s">
        <v>42</v>
      </c>
      <c r="I324" s="293">
        <v>2151</v>
      </c>
      <c r="J324" s="301" t="s">
        <v>590</v>
      </c>
      <c r="K324" s="116">
        <v>43810</v>
      </c>
      <c r="L324" s="116">
        <v>44985</v>
      </c>
      <c r="M324" s="117"/>
      <c r="N324" s="118">
        <v>2302.65</v>
      </c>
      <c r="O324" s="116">
        <v>44130</v>
      </c>
      <c r="P324" s="118">
        <v>2302.65</v>
      </c>
      <c r="Q324" s="176"/>
    </row>
    <row r="325" spans="1:17" ht="159" customHeight="1" x14ac:dyDescent="0.25">
      <c r="A325" s="32">
        <v>168</v>
      </c>
      <c r="B325" s="11" t="s">
        <v>498</v>
      </c>
      <c r="C325" s="197" t="s">
        <v>951</v>
      </c>
      <c r="D325" s="61" t="s">
        <v>2078</v>
      </c>
      <c r="E325" s="44" t="s">
        <v>100</v>
      </c>
      <c r="F325" s="10">
        <v>1</v>
      </c>
      <c r="G325" s="61" t="s">
        <v>977</v>
      </c>
      <c r="H325" s="11" t="s">
        <v>42</v>
      </c>
      <c r="I325" s="293">
        <v>2150</v>
      </c>
      <c r="J325" s="301" t="s">
        <v>590</v>
      </c>
      <c r="K325" s="116">
        <v>43810</v>
      </c>
      <c r="L325" s="116">
        <v>44985</v>
      </c>
      <c r="M325" s="117"/>
      <c r="N325" s="118">
        <v>2302.65</v>
      </c>
      <c r="O325" s="116">
        <v>44545</v>
      </c>
      <c r="P325" s="118">
        <v>2302.65</v>
      </c>
      <c r="Q325" s="176"/>
    </row>
    <row r="326" spans="1:17" ht="159" customHeight="1" x14ac:dyDescent="0.25">
      <c r="A326" s="32">
        <v>169</v>
      </c>
      <c r="B326" s="11" t="s">
        <v>498</v>
      </c>
      <c r="C326" s="197" t="s">
        <v>952</v>
      </c>
      <c r="D326" s="61" t="s">
        <v>2079</v>
      </c>
      <c r="E326" s="44" t="s">
        <v>100</v>
      </c>
      <c r="F326" s="10">
        <v>1</v>
      </c>
      <c r="G326" s="61" t="s">
        <v>977</v>
      </c>
      <c r="H326" s="11" t="s">
        <v>42</v>
      </c>
      <c r="I326" s="293">
        <v>2150</v>
      </c>
      <c r="J326" s="301" t="s">
        <v>590</v>
      </c>
      <c r="K326" s="116">
        <v>43810</v>
      </c>
      <c r="L326" s="116">
        <v>44985</v>
      </c>
      <c r="M326" s="117"/>
      <c r="N326" s="117"/>
      <c r="O326" s="117"/>
      <c r="P326" s="117"/>
      <c r="Q326" s="176" t="s">
        <v>1141</v>
      </c>
    </row>
    <row r="327" spans="1:17" ht="149.25" customHeight="1" x14ac:dyDescent="0.25">
      <c r="A327" s="32">
        <v>170</v>
      </c>
      <c r="B327" s="11" t="s">
        <v>498</v>
      </c>
      <c r="C327" s="205" t="s">
        <v>953</v>
      </c>
      <c r="D327" s="134" t="s">
        <v>1010</v>
      </c>
      <c r="E327" s="112" t="s">
        <v>100</v>
      </c>
      <c r="F327" s="10">
        <v>1</v>
      </c>
      <c r="G327" s="134" t="s">
        <v>977</v>
      </c>
      <c r="H327" s="99" t="s">
        <v>42</v>
      </c>
      <c r="I327" s="306">
        <v>2150</v>
      </c>
      <c r="J327" s="307" t="s">
        <v>590</v>
      </c>
      <c r="K327" s="148">
        <v>43810</v>
      </c>
      <c r="L327" s="148">
        <v>44985</v>
      </c>
      <c r="M327" s="147"/>
      <c r="N327" s="147"/>
      <c r="O327" s="147"/>
      <c r="P327" s="147"/>
      <c r="Q327" s="191" t="s">
        <v>1141</v>
      </c>
    </row>
    <row r="328" spans="1:17" ht="156.75" x14ac:dyDescent="0.25">
      <c r="A328" s="32">
        <v>171</v>
      </c>
      <c r="B328" s="11" t="s">
        <v>498</v>
      </c>
      <c r="C328" s="197" t="s">
        <v>954</v>
      </c>
      <c r="D328" s="61" t="s">
        <v>2080</v>
      </c>
      <c r="E328" s="44" t="s">
        <v>100</v>
      </c>
      <c r="F328" s="10">
        <v>1</v>
      </c>
      <c r="G328" s="61" t="s">
        <v>977</v>
      </c>
      <c r="H328" s="11" t="s">
        <v>42</v>
      </c>
      <c r="I328" s="293">
        <v>2150</v>
      </c>
      <c r="J328" s="301" t="s">
        <v>590</v>
      </c>
      <c r="K328" s="148">
        <v>43810</v>
      </c>
      <c r="L328" s="148">
        <v>44985</v>
      </c>
      <c r="M328" s="147"/>
      <c r="N328" s="287">
        <v>2302.65</v>
      </c>
      <c r="O328" s="148">
        <v>44545</v>
      </c>
      <c r="P328" s="287">
        <v>2302.65</v>
      </c>
      <c r="Q328" s="191"/>
    </row>
    <row r="329" spans="1:17" ht="24.75" x14ac:dyDescent="0.25">
      <c r="A329" s="32">
        <v>172</v>
      </c>
      <c r="B329" s="11" t="s">
        <v>498</v>
      </c>
      <c r="C329" s="197" t="s">
        <v>955</v>
      </c>
      <c r="D329" s="62" t="s">
        <v>985</v>
      </c>
      <c r="E329" s="44" t="s">
        <v>100</v>
      </c>
      <c r="F329" s="10">
        <v>3</v>
      </c>
      <c r="G329" s="39" t="s">
        <v>978</v>
      </c>
      <c r="H329" s="11" t="s">
        <v>42</v>
      </c>
      <c r="I329" s="22">
        <v>54725</v>
      </c>
      <c r="J329" s="25" t="s">
        <v>38</v>
      </c>
      <c r="K329" s="15"/>
      <c r="L329" s="15"/>
      <c r="M329" s="15"/>
      <c r="N329" s="15"/>
      <c r="O329" s="15"/>
      <c r="P329" s="15"/>
      <c r="Q329" s="15"/>
    </row>
    <row r="330" spans="1:17" ht="36.75" x14ac:dyDescent="0.25">
      <c r="A330" s="32">
        <v>173</v>
      </c>
      <c r="B330" s="11" t="s">
        <v>498</v>
      </c>
      <c r="C330" s="197" t="s">
        <v>956</v>
      </c>
      <c r="D330" s="61" t="s">
        <v>986</v>
      </c>
      <c r="E330" s="43" t="s">
        <v>14</v>
      </c>
      <c r="F330" s="10">
        <v>1</v>
      </c>
      <c r="G330" s="62" t="s">
        <v>972</v>
      </c>
      <c r="H330" s="9" t="s">
        <v>981</v>
      </c>
      <c r="I330" s="22">
        <v>113280</v>
      </c>
      <c r="J330" s="25" t="s">
        <v>38</v>
      </c>
      <c r="K330" s="63">
        <v>43817</v>
      </c>
      <c r="L330" s="63">
        <v>44548</v>
      </c>
      <c r="M330" s="15"/>
      <c r="N330" s="15"/>
      <c r="O330" s="15"/>
      <c r="P330" s="15"/>
      <c r="Q330" s="15" t="s">
        <v>50</v>
      </c>
    </row>
    <row r="331" spans="1:17" ht="84.75" x14ac:dyDescent="0.25">
      <c r="A331" s="32">
        <v>174</v>
      </c>
      <c r="B331" s="11" t="s">
        <v>507</v>
      </c>
      <c r="C331" s="197" t="s">
        <v>957</v>
      </c>
      <c r="D331" s="61" t="s">
        <v>987</v>
      </c>
      <c r="E331" s="44" t="s">
        <v>971</v>
      </c>
      <c r="F331" s="10">
        <v>6</v>
      </c>
      <c r="G331" s="42" t="s">
        <v>973</v>
      </c>
      <c r="H331" s="11" t="s">
        <v>42</v>
      </c>
      <c r="I331" s="22">
        <v>11589928.359999999</v>
      </c>
      <c r="J331" s="25" t="s">
        <v>38</v>
      </c>
      <c r="K331" s="15"/>
      <c r="L331" s="15"/>
      <c r="M331" s="15"/>
      <c r="N331" s="15"/>
      <c r="O331" s="15"/>
      <c r="P331" s="15"/>
      <c r="Q331" s="15"/>
    </row>
    <row r="332" spans="1:17" ht="108.75" x14ac:dyDescent="0.25">
      <c r="A332" s="32">
        <v>175</v>
      </c>
      <c r="B332" s="11" t="s">
        <v>498</v>
      </c>
      <c r="C332" s="197" t="s">
        <v>958</v>
      </c>
      <c r="D332" s="61" t="s">
        <v>988</v>
      </c>
      <c r="E332" s="43" t="s">
        <v>14</v>
      </c>
      <c r="F332" s="10">
        <v>1</v>
      </c>
      <c r="G332" s="62" t="s">
        <v>402</v>
      </c>
      <c r="H332" s="11" t="s">
        <v>42</v>
      </c>
      <c r="I332" s="22">
        <v>13444</v>
      </c>
      <c r="J332" s="25" t="s">
        <v>38</v>
      </c>
      <c r="K332" s="15"/>
      <c r="L332" s="15"/>
      <c r="M332" s="15"/>
      <c r="N332" s="15">
        <v>0</v>
      </c>
      <c r="O332" s="15">
        <v>0</v>
      </c>
      <c r="P332" s="15">
        <v>0</v>
      </c>
      <c r="Q332" s="51" t="s">
        <v>1127</v>
      </c>
    </row>
    <row r="333" spans="1:17" ht="72.75" x14ac:dyDescent="0.25">
      <c r="A333" s="32">
        <v>176</v>
      </c>
      <c r="B333" s="11" t="s">
        <v>498</v>
      </c>
      <c r="C333" s="197" t="s">
        <v>959</v>
      </c>
      <c r="D333" s="61" t="s">
        <v>1008</v>
      </c>
      <c r="E333" s="43" t="s">
        <v>14</v>
      </c>
      <c r="F333" s="10">
        <v>1</v>
      </c>
      <c r="G333" s="42" t="s">
        <v>217</v>
      </c>
      <c r="H333" s="11" t="s">
        <v>42</v>
      </c>
      <c r="I333" s="22">
        <v>6200</v>
      </c>
      <c r="J333" s="25" t="s">
        <v>38</v>
      </c>
      <c r="K333" s="15"/>
      <c r="L333" s="15"/>
      <c r="M333" s="15"/>
      <c r="N333" s="15"/>
      <c r="O333" s="15"/>
      <c r="P333" s="15"/>
      <c r="Q333" s="51" t="s">
        <v>1127</v>
      </c>
    </row>
    <row r="334" spans="1:17" ht="132.75" x14ac:dyDescent="0.25">
      <c r="A334" s="32">
        <v>177</v>
      </c>
      <c r="B334" s="11" t="s">
        <v>498</v>
      </c>
      <c r="C334" s="197" t="s">
        <v>960</v>
      </c>
      <c r="D334" s="61" t="s">
        <v>1009</v>
      </c>
      <c r="E334" s="44" t="s">
        <v>100</v>
      </c>
      <c r="F334" s="10">
        <v>4</v>
      </c>
      <c r="G334" s="39" t="s">
        <v>529</v>
      </c>
      <c r="H334" s="11" t="s">
        <v>42</v>
      </c>
      <c r="I334" s="22">
        <v>11560</v>
      </c>
      <c r="J334" s="25" t="s">
        <v>590</v>
      </c>
      <c r="K334" s="63">
        <v>43839</v>
      </c>
      <c r="L334" s="63">
        <v>44712</v>
      </c>
      <c r="M334" s="15"/>
      <c r="N334" s="15"/>
      <c r="O334" s="15"/>
      <c r="P334" s="15"/>
      <c r="Q334" s="15" t="s">
        <v>91</v>
      </c>
    </row>
    <row r="335" spans="1:17" ht="108.75" x14ac:dyDescent="0.25">
      <c r="A335" s="32">
        <v>178</v>
      </c>
      <c r="B335" s="11" t="s">
        <v>498</v>
      </c>
      <c r="C335" s="197" t="s">
        <v>961</v>
      </c>
      <c r="D335" s="61" t="s">
        <v>1006</v>
      </c>
      <c r="E335" s="44" t="s">
        <v>100</v>
      </c>
      <c r="F335" s="10">
        <v>1</v>
      </c>
      <c r="G335" s="39" t="s">
        <v>529</v>
      </c>
      <c r="H335" s="11" t="s">
        <v>42</v>
      </c>
      <c r="I335" s="22">
        <v>1341</v>
      </c>
      <c r="J335" s="25" t="s">
        <v>590</v>
      </c>
      <c r="K335" s="63">
        <v>43816</v>
      </c>
      <c r="L335" s="63">
        <v>44620</v>
      </c>
      <c r="M335" s="15"/>
      <c r="N335" s="15"/>
      <c r="O335" s="15"/>
      <c r="P335" s="15"/>
      <c r="Q335" s="15" t="s">
        <v>50</v>
      </c>
    </row>
    <row r="336" spans="1:17" ht="132.75" x14ac:dyDescent="0.25">
      <c r="A336" s="32">
        <v>179</v>
      </c>
      <c r="B336" s="11" t="s">
        <v>498</v>
      </c>
      <c r="C336" s="197" t="s">
        <v>962</v>
      </c>
      <c r="D336" s="61" t="s">
        <v>1007</v>
      </c>
      <c r="E336" s="44" t="s">
        <v>100</v>
      </c>
      <c r="F336" s="10">
        <v>2</v>
      </c>
      <c r="G336" s="39" t="s">
        <v>529</v>
      </c>
      <c r="H336" s="11" t="s">
        <v>42</v>
      </c>
      <c r="I336" s="22">
        <v>1792</v>
      </c>
      <c r="J336" s="25" t="s">
        <v>590</v>
      </c>
      <c r="K336" s="63">
        <v>42773</v>
      </c>
      <c r="L336" s="63">
        <v>44895</v>
      </c>
      <c r="M336" s="15"/>
      <c r="N336" s="15">
        <v>0</v>
      </c>
      <c r="O336" s="15"/>
      <c r="P336" s="15">
        <v>0</v>
      </c>
      <c r="Q336" s="15" t="s">
        <v>50</v>
      </c>
    </row>
    <row r="337" spans="1:17" ht="89.25" customHeight="1" x14ac:dyDescent="0.25">
      <c r="A337" s="32">
        <v>180</v>
      </c>
      <c r="B337" s="11" t="s">
        <v>498</v>
      </c>
      <c r="C337" s="197" t="s">
        <v>963</v>
      </c>
      <c r="D337" s="61" t="s">
        <v>1005</v>
      </c>
      <c r="E337" s="43" t="s">
        <v>14</v>
      </c>
      <c r="F337" s="10">
        <v>1</v>
      </c>
      <c r="G337" s="62" t="s">
        <v>834</v>
      </c>
      <c r="H337" s="11" t="s">
        <v>42</v>
      </c>
      <c r="I337" s="22">
        <v>35280</v>
      </c>
      <c r="J337" s="25" t="s">
        <v>38</v>
      </c>
      <c r="K337" s="15"/>
      <c r="L337" s="15"/>
      <c r="M337" s="15"/>
      <c r="N337" s="15"/>
      <c r="O337" s="15"/>
      <c r="P337" s="15"/>
      <c r="Q337" s="15"/>
    </row>
    <row r="338" spans="1:17" ht="108.75" x14ac:dyDescent="0.25">
      <c r="A338" s="32">
        <v>181</v>
      </c>
      <c r="B338" s="11" t="s">
        <v>498</v>
      </c>
      <c r="C338" s="197" t="s">
        <v>964</v>
      </c>
      <c r="D338" s="61" t="s">
        <v>1004</v>
      </c>
      <c r="E338" s="44" t="s">
        <v>100</v>
      </c>
      <c r="F338" s="10">
        <v>2</v>
      </c>
      <c r="G338" s="42" t="s">
        <v>447</v>
      </c>
      <c r="H338" s="11" t="s">
        <v>42</v>
      </c>
      <c r="I338" s="22">
        <v>54763</v>
      </c>
      <c r="J338" s="25" t="s">
        <v>38</v>
      </c>
      <c r="K338" s="150">
        <v>43800</v>
      </c>
      <c r="L338" s="150">
        <v>43862</v>
      </c>
      <c r="M338" s="15"/>
      <c r="N338" s="15">
        <v>58651.17</v>
      </c>
      <c r="O338" s="63">
        <v>43878</v>
      </c>
      <c r="P338" s="15">
        <v>58651.17</v>
      </c>
      <c r="Q338" s="15" t="s">
        <v>50</v>
      </c>
    </row>
    <row r="339" spans="1:17" ht="120.75" x14ac:dyDescent="0.25">
      <c r="A339" s="32">
        <v>182</v>
      </c>
      <c r="B339" s="11" t="s">
        <v>498</v>
      </c>
      <c r="C339" s="197" t="s">
        <v>965</v>
      </c>
      <c r="D339" s="61" t="s">
        <v>989</v>
      </c>
      <c r="E339" s="44" t="s">
        <v>100</v>
      </c>
      <c r="F339" s="10">
        <v>1</v>
      </c>
      <c r="G339" s="39" t="s">
        <v>974</v>
      </c>
      <c r="H339" s="11" t="s">
        <v>42</v>
      </c>
      <c r="I339" s="22">
        <v>2000</v>
      </c>
      <c r="J339" s="25" t="s">
        <v>590</v>
      </c>
      <c r="K339" s="63">
        <v>43823</v>
      </c>
      <c r="L339" s="63">
        <v>44712</v>
      </c>
      <c r="M339" s="15"/>
      <c r="N339" s="15"/>
      <c r="O339" s="15"/>
      <c r="P339" s="15"/>
      <c r="Q339" s="51" t="s">
        <v>1570</v>
      </c>
    </row>
    <row r="340" spans="1:17" ht="63.75" customHeight="1" x14ac:dyDescent="0.25">
      <c r="A340" s="32">
        <v>183</v>
      </c>
      <c r="B340" s="11" t="s">
        <v>498</v>
      </c>
      <c r="C340" s="197" t="s">
        <v>966</v>
      </c>
      <c r="D340" s="61" t="s">
        <v>1003</v>
      </c>
      <c r="E340" s="43" t="s">
        <v>14</v>
      </c>
      <c r="F340" s="10">
        <v>2</v>
      </c>
      <c r="G340" s="39" t="s">
        <v>976</v>
      </c>
      <c r="H340" s="11" t="s">
        <v>42</v>
      </c>
      <c r="I340" s="22">
        <v>6900</v>
      </c>
      <c r="J340" s="25" t="s">
        <v>38</v>
      </c>
      <c r="K340" s="63">
        <v>44291</v>
      </c>
      <c r="L340" s="63">
        <v>44597</v>
      </c>
      <c r="M340" s="15"/>
      <c r="N340" s="15"/>
      <c r="O340" s="15"/>
      <c r="P340" s="15"/>
      <c r="Q340" s="15" t="s">
        <v>50</v>
      </c>
    </row>
    <row r="341" spans="1:17" ht="96.75" x14ac:dyDescent="0.25">
      <c r="A341" s="32">
        <v>184</v>
      </c>
      <c r="B341" s="11" t="s">
        <v>498</v>
      </c>
      <c r="C341" s="197" t="s">
        <v>967</v>
      </c>
      <c r="D341" s="61" t="s">
        <v>990</v>
      </c>
      <c r="E341" s="44" t="s">
        <v>100</v>
      </c>
      <c r="F341" s="10">
        <v>5</v>
      </c>
      <c r="G341" s="39" t="s">
        <v>529</v>
      </c>
      <c r="H341" s="11" t="s">
        <v>42</v>
      </c>
      <c r="I341" s="22">
        <v>4600</v>
      </c>
      <c r="J341" s="25" t="s">
        <v>590</v>
      </c>
      <c r="K341" s="15"/>
      <c r="L341" s="63">
        <v>45199</v>
      </c>
      <c r="M341" s="6" t="s">
        <v>42</v>
      </c>
      <c r="N341" s="6" t="s">
        <v>42</v>
      </c>
      <c r="O341" s="6" t="s">
        <v>42</v>
      </c>
      <c r="P341" s="6" t="s">
        <v>42</v>
      </c>
      <c r="Q341" s="129" t="s">
        <v>1141</v>
      </c>
    </row>
    <row r="342" spans="1:17" ht="96.75" x14ac:dyDescent="0.25">
      <c r="A342" s="32">
        <v>185</v>
      </c>
      <c r="B342" s="11" t="s">
        <v>498</v>
      </c>
      <c r="C342" s="197" t="s">
        <v>968</v>
      </c>
      <c r="D342" s="61" t="s">
        <v>991</v>
      </c>
      <c r="E342" s="44" t="s">
        <v>100</v>
      </c>
      <c r="F342" s="10">
        <v>4</v>
      </c>
      <c r="G342" s="39" t="s">
        <v>975</v>
      </c>
      <c r="H342" s="11" t="s">
        <v>42</v>
      </c>
      <c r="I342" s="22">
        <v>7200</v>
      </c>
      <c r="J342" s="25" t="s">
        <v>590</v>
      </c>
      <c r="K342" s="52">
        <v>43948</v>
      </c>
      <c r="L342" s="52">
        <v>45199</v>
      </c>
      <c r="M342" s="1" t="s">
        <v>42</v>
      </c>
      <c r="N342" s="89">
        <v>1785</v>
      </c>
      <c r="O342" s="88">
        <v>43969</v>
      </c>
      <c r="P342" s="89">
        <v>1785</v>
      </c>
      <c r="Q342" s="2" t="s">
        <v>50</v>
      </c>
    </row>
    <row r="343" spans="1:17" ht="84.75" x14ac:dyDescent="0.25">
      <c r="A343" s="32">
        <v>186</v>
      </c>
      <c r="B343" s="11" t="s">
        <v>498</v>
      </c>
      <c r="C343" s="197" t="s">
        <v>969</v>
      </c>
      <c r="D343" s="61" t="s">
        <v>1002</v>
      </c>
      <c r="E343" s="43" t="s">
        <v>14</v>
      </c>
      <c r="F343" s="10">
        <v>1</v>
      </c>
      <c r="G343" s="62" t="s">
        <v>236</v>
      </c>
      <c r="H343" s="11" t="s">
        <v>42</v>
      </c>
      <c r="I343" s="22">
        <v>180700</v>
      </c>
      <c r="J343" s="25" t="s">
        <v>38</v>
      </c>
      <c r="K343" s="15"/>
      <c r="L343" s="15"/>
      <c r="M343" s="15"/>
      <c r="N343" s="15"/>
      <c r="O343" s="15"/>
      <c r="P343" s="15"/>
      <c r="Q343" s="15"/>
    </row>
    <row r="344" spans="1:17" ht="108.75" x14ac:dyDescent="0.25">
      <c r="A344" s="32">
        <v>187</v>
      </c>
      <c r="B344" s="11" t="s">
        <v>498</v>
      </c>
      <c r="C344" s="197" t="s">
        <v>970</v>
      </c>
      <c r="D344" s="61" t="s">
        <v>1001</v>
      </c>
      <c r="E344" s="43" t="s">
        <v>14</v>
      </c>
      <c r="F344" s="10">
        <v>1</v>
      </c>
      <c r="G344" s="42" t="s">
        <v>664</v>
      </c>
      <c r="H344" s="11" t="s">
        <v>42</v>
      </c>
      <c r="I344" s="22">
        <v>6450</v>
      </c>
      <c r="J344" s="25" t="s">
        <v>38</v>
      </c>
      <c r="K344" s="15"/>
      <c r="L344" s="15"/>
      <c r="M344" s="15"/>
      <c r="N344" s="15"/>
      <c r="O344" s="15"/>
      <c r="P344" s="15"/>
      <c r="Q344" s="15"/>
    </row>
    <row r="345" spans="1:17" ht="184.5" customHeight="1" x14ac:dyDescent="0.25">
      <c r="A345" s="32">
        <v>188</v>
      </c>
      <c r="B345" s="11" t="s">
        <v>498</v>
      </c>
      <c r="C345" s="200" t="s">
        <v>993</v>
      </c>
      <c r="D345" s="61" t="s">
        <v>998</v>
      </c>
      <c r="E345" s="44" t="s">
        <v>100</v>
      </c>
      <c r="F345" s="10">
        <v>2</v>
      </c>
      <c r="G345" s="39" t="s">
        <v>924</v>
      </c>
      <c r="H345" s="11" t="s">
        <v>42</v>
      </c>
      <c r="I345" s="22">
        <v>3444</v>
      </c>
      <c r="J345" s="25" t="s">
        <v>590</v>
      </c>
      <c r="K345" s="63">
        <v>43647</v>
      </c>
      <c r="L345" s="63" t="s">
        <v>2593</v>
      </c>
      <c r="M345" s="15"/>
      <c r="N345" s="15"/>
      <c r="O345" s="15"/>
      <c r="P345" s="15"/>
      <c r="Q345" s="15" t="s">
        <v>50</v>
      </c>
    </row>
    <row r="346" spans="1:17" ht="108.75" x14ac:dyDescent="0.25">
      <c r="A346" s="32">
        <v>189</v>
      </c>
      <c r="B346" s="11" t="s">
        <v>507</v>
      </c>
      <c r="C346" s="200" t="s">
        <v>994</v>
      </c>
      <c r="D346" s="61" t="s">
        <v>999</v>
      </c>
      <c r="E346" s="44" t="s">
        <v>100</v>
      </c>
      <c r="F346" s="10">
        <v>2</v>
      </c>
      <c r="G346" s="39" t="s">
        <v>996</v>
      </c>
      <c r="H346" s="11" t="s">
        <v>42</v>
      </c>
      <c r="I346" s="22">
        <v>11156.6</v>
      </c>
      <c r="J346" s="25" t="s">
        <v>38</v>
      </c>
      <c r="K346" s="15"/>
      <c r="L346" s="15"/>
      <c r="M346" s="15"/>
      <c r="N346" s="15"/>
      <c r="O346" s="15"/>
      <c r="P346" s="15"/>
      <c r="Q346" s="15"/>
    </row>
    <row r="347" spans="1:17" ht="96.75" x14ac:dyDescent="0.25">
      <c r="A347" s="32">
        <v>190</v>
      </c>
      <c r="B347" s="11" t="s">
        <v>507</v>
      </c>
      <c r="C347" s="200" t="s">
        <v>995</v>
      </c>
      <c r="D347" s="61" t="s">
        <v>1000</v>
      </c>
      <c r="E347" s="44" t="s">
        <v>100</v>
      </c>
      <c r="F347" s="10">
        <v>3</v>
      </c>
      <c r="G347" s="39" t="s">
        <v>997</v>
      </c>
      <c r="H347" s="11" t="s">
        <v>42</v>
      </c>
      <c r="I347" s="22">
        <v>29776.13</v>
      </c>
      <c r="J347" s="25" t="s">
        <v>38</v>
      </c>
      <c r="K347" s="15"/>
      <c r="L347" s="15"/>
      <c r="M347" s="15"/>
      <c r="N347" s="15"/>
      <c r="O347" s="15"/>
      <c r="P347" s="15"/>
      <c r="Q347" s="15"/>
    </row>
    <row r="348" spans="1:17" ht="28.5" customHeight="1" x14ac:dyDescent="0.25">
      <c r="A348" s="108"/>
      <c r="B348" s="109"/>
      <c r="C348" s="216"/>
      <c r="D348" s="231"/>
      <c r="E348" s="109"/>
      <c r="F348" s="109"/>
      <c r="G348" s="109"/>
      <c r="H348" s="109"/>
      <c r="I348" s="109"/>
      <c r="J348" s="109"/>
      <c r="K348" s="110"/>
      <c r="L348" s="110"/>
      <c r="M348" s="110"/>
      <c r="N348" s="110"/>
      <c r="O348" s="110"/>
      <c r="P348" s="110"/>
      <c r="Q348" s="111"/>
    </row>
    <row r="349" spans="1:17" ht="36.75" x14ac:dyDescent="0.25">
      <c r="A349" s="11">
        <v>1</v>
      </c>
      <c r="B349" s="11" t="s">
        <v>498</v>
      </c>
      <c r="C349" s="197" t="s">
        <v>1037</v>
      </c>
      <c r="D349" s="61" t="s">
        <v>1057</v>
      </c>
      <c r="E349" s="44" t="s">
        <v>1049</v>
      </c>
      <c r="F349" s="10">
        <v>1</v>
      </c>
      <c r="G349" s="61" t="s">
        <v>469</v>
      </c>
      <c r="H349" s="11" t="s">
        <v>42</v>
      </c>
      <c r="I349" s="22">
        <v>5640</v>
      </c>
      <c r="J349" s="25" t="s">
        <v>38</v>
      </c>
      <c r="K349" s="10"/>
      <c r="L349" s="10"/>
      <c r="M349" s="10"/>
      <c r="N349" s="10"/>
      <c r="O349" s="10"/>
      <c r="P349" s="10"/>
      <c r="Q349" s="10"/>
    </row>
    <row r="350" spans="1:17" ht="24.75" x14ac:dyDescent="0.25">
      <c r="A350" s="11">
        <v>2</v>
      </c>
      <c r="B350" s="11" t="s">
        <v>507</v>
      </c>
      <c r="C350" s="197" t="s">
        <v>1038</v>
      </c>
      <c r="D350" s="61" t="s">
        <v>1058</v>
      </c>
      <c r="E350" s="43" t="s">
        <v>1050</v>
      </c>
      <c r="F350" s="10">
        <v>1</v>
      </c>
      <c r="G350" s="61" t="s">
        <v>1056</v>
      </c>
      <c r="H350" s="11" t="s">
        <v>42</v>
      </c>
      <c r="I350" s="22">
        <v>12495</v>
      </c>
      <c r="J350" s="25" t="s">
        <v>38</v>
      </c>
      <c r="K350" s="10"/>
      <c r="L350" s="10"/>
      <c r="M350" s="10"/>
      <c r="N350" s="10"/>
      <c r="O350" s="10"/>
      <c r="P350" s="10"/>
      <c r="Q350" s="10"/>
    </row>
    <row r="351" spans="1:17" ht="48.75" x14ac:dyDescent="0.25">
      <c r="A351" s="11">
        <v>3</v>
      </c>
      <c r="B351" s="9" t="s">
        <v>1068</v>
      </c>
      <c r="C351" s="197" t="s">
        <v>1039</v>
      </c>
      <c r="D351" s="61" t="s">
        <v>496</v>
      </c>
      <c r="E351" s="43" t="s">
        <v>42</v>
      </c>
      <c r="F351" s="43" t="s">
        <v>42</v>
      </c>
      <c r="G351" s="39" t="s">
        <v>497</v>
      </c>
      <c r="H351" s="11" t="s">
        <v>42</v>
      </c>
      <c r="I351" s="22">
        <v>46067</v>
      </c>
      <c r="J351" s="25" t="s">
        <v>38</v>
      </c>
      <c r="K351" s="10"/>
      <c r="L351" s="10"/>
      <c r="M351" s="10"/>
      <c r="N351" s="10"/>
      <c r="O351" s="10"/>
      <c r="P351" s="10"/>
      <c r="Q351" s="10"/>
    </row>
    <row r="352" spans="1:17" ht="102.75" customHeight="1" x14ac:dyDescent="0.25">
      <c r="A352" s="11">
        <v>4</v>
      </c>
      <c r="B352" s="11" t="s">
        <v>498</v>
      </c>
      <c r="C352" s="197" t="s">
        <v>1040</v>
      </c>
      <c r="D352" s="61" t="s">
        <v>1059</v>
      </c>
      <c r="E352" s="43" t="s">
        <v>473</v>
      </c>
      <c r="F352" s="10">
        <v>6</v>
      </c>
      <c r="G352" s="42" t="s">
        <v>456</v>
      </c>
      <c r="H352" s="11" t="s">
        <v>42</v>
      </c>
      <c r="I352" s="22">
        <v>4160</v>
      </c>
      <c r="J352" s="25" t="s">
        <v>590</v>
      </c>
      <c r="K352" s="63">
        <v>43959</v>
      </c>
      <c r="L352" s="63">
        <v>44834</v>
      </c>
      <c r="M352" s="15"/>
      <c r="N352" s="37">
        <v>2558.5</v>
      </c>
      <c r="O352" s="63">
        <v>43993</v>
      </c>
      <c r="P352" s="15"/>
      <c r="Q352" s="15" t="s">
        <v>50</v>
      </c>
    </row>
    <row r="353" spans="1:17" ht="135" customHeight="1" x14ac:dyDescent="0.25">
      <c r="A353" s="11">
        <v>5</v>
      </c>
      <c r="B353" s="11" t="s">
        <v>498</v>
      </c>
      <c r="C353" s="197" t="s">
        <v>1041</v>
      </c>
      <c r="D353" s="61" t="s">
        <v>1060</v>
      </c>
      <c r="E353" s="43" t="s">
        <v>473</v>
      </c>
      <c r="F353" s="10">
        <v>1</v>
      </c>
      <c r="G353" s="61" t="s">
        <v>733</v>
      </c>
      <c r="H353" s="11" t="s">
        <v>42</v>
      </c>
      <c r="I353" s="22">
        <v>2496</v>
      </c>
      <c r="J353" s="25" t="s">
        <v>590</v>
      </c>
      <c r="K353" s="15"/>
      <c r="L353" s="52">
        <v>44804</v>
      </c>
      <c r="M353" s="15"/>
      <c r="N353" s="15"/>
      <c r="O353" s="15"/>
      <c r="P353" s="15"/>
      <c r="Q353" s="51" t="s">
        <v>1862</v>
      </c>
    </row>
    <row r="354" spans="1:17" ht="36.75" x14ac:dyDescent="0.25">
      <c r="A354" s="11">
        <v>6</v>
      </c>
      <c r="B354" s="11" t="s">
        <v>507</v>
      </c>
      <c r="C354" s="197" t="s">
        <v>1042</v>
      </c>
      <c r="D354" s="61" t="s">
        <v>1061</v>
      </c>
      <c r="E354" s="43" t="s">
        <v>14</v>
      </c>
      <c r="F354" s="10">
        <v>1</v>
      </c>
      <c r="G354" s="42" t="s">
        <v>510</v>
      </c>
      <c r="H354" s="11" t="s">
        <v>42</v>
      </c>
      <c r="I354" s="22">
        <v>40230</v>
      </c>
      <c r="J354" s="25" t="s">
        <v>38</v>
      </c>
      <c r="K354" s="10"/>
      <c r="L354" s="10"/>
      <c r="M354" s="10"/>
      <c r="N354" s="10"/>
      <c r="O354" s="10"/>
      <c r="P354" s="10"/>
      <c r="Q354" s="10"/>
    </row>
    <row r="355" spans="1:17" ht="102.75" customHeight="1" x14ac:dyDescent="0.25">
      <c r="A355" s="11">
        <v>7</v>
      </c>
      <c r="B355" s="11" t="s">
        <v>498</v>
      </c>
      <c r="C355" s="197" t="s">
        <v>1043</v>
      </c>
      <c r="D355" s="61" t="s">
        <v>1062</v>
      </c>
      <c r="E355" s="43" t="s">
        <v>473</v>
      </c>
      <c r="F355" s="10">
        <v>4</v>
      </c>
      <c r="G355" s="39" t="s">
        <v>1054</v>
      </c>
      <c r="H355" s="11" t="s">
        <v>42</v>
      </c>
      <c r="I355" s="22">
        <v>3380</v>
      </c>
      <c r="J355" s="25" t="s">
        <v>590</v>
      </c>
      <c r="K355" s="63">
        <v>43859</v>
      </c>
      <c r="L355" s="63">
        <v>44530</v>
      </c>
      <c r="M355" s="86" t="s">
        <v>42</v>
      </c>
      <c r="N355" s="37">
        <v>0</v>
      </c>
      <c r="O355" s="86" t="s">
        <v>42</v>
      </c>
      <c r="P355" s="37">
        <v>0</v>
      </c>
      <c r="Q355" s="15" t="s">
        <v>50</v>
      </c>
    </row>
    <row r="356" spans="1:17" ht="72.75" x14ac:dyDescent="0.25">
      <c r="A356" s="11">
        <v>8</v>
      </c>
      <c r="B356" s="11" t="s">
        <v>498</v>
      </c>
      <c r="C356" s="197" t="s">
        <v>1044</v>
      </c>
      <c r="D356" s="61" t="s">
        <v>1063</v>
      </c>
      <c r="E356" s="44" t="s">
        <v>1049</v>
      </c>
      <c r="F356" s="10" t="s">
        <v>42</v>
      </c>
      <c r="G356" s="61" t="s">
        <v>1051</v>
      </c>
      <c r="H356" s="11" t="s">
        <v>42</v>
      </c>
      <c r="I356" s="22">
        <v>938642</v>
      </c>
      <c r="J356" s="25" t="s">
        <v>38</v>
      </c>
      <c r="K356" s="36">
        <v>43899</v>
      </c>
      <c r="L356" s="36">
        <v>44226</v>
      </c>
      <c r="M356" s="10" t="s">
        <v>15</v>
      </c>
      <c r="N356" s="10" t="s">
        <v>15</v>
      </c>
      <c r="O356" s="10" t="s">
        <v>15</v>
      </c>
      <c r="P356" s="10" t="s">
        <v>15</v>
      </c>
      <c r="Q356" s="10" t="s">
        <v>50</v>
      </c>
    </row>
    <row r="357" spans="1:17" ht="174" customHeight="1" x14ac:dyDescent="0.25">
      <c r="A357" s="11">
        <v>9</v>
      </c>
      <c r="B357" s="11" t="s">
        <v>498</v>
      </c>
      <c r="C357" s="197" t="s">
        <v>1045</v>
      </c>
      <c r="D357" s="74" t="s">
        <v>1064</v>
      </c>
      <c r="E357" s="54" t="s">
        <v>14</v>
      </c>
      <c r="F357" s="10">
        <v>2</v>
      </c>
      <c r="G357" s="39" t="s">
        <v>663</v>
      </c>
      <c r="H357" s="11" t="s">
        <v>42</v>
      </c>
      <c r="I357" s="22">
        <v>149000</v>
      </c>
      <c r="J357" s="25" t="s">
        <v>38</v>
      </c>
      <c r="K357" s="36">
        <v>43865</v>
      </c>
      <c r="L357" s="36">
        <v>44411</v>
      </c>
      <c r="M357" s="10"/>
      <c r="N357" s="10"/>
      <c r="O357" s="10"/>
      <c r="P357" s="130">
        <v>12417.33</v>
      </c>
      <c r="Q357" s="10" t="s">
        <v>1572</v>
      </c>
    </row>
    <row r="358" spans="1:17" ht="72.75" x14ac:dyDescent="0.25">
      <c r="A358" s="11">
        <v>10</v>
      </c>
      <c r="B358" s="11" t="s">
        <v>498</v>
      </c>
      <c r="C358" s="197" t="s">
        <v>1046</v>
      </c>
      <c r="D358" s="74" t="s">
        <v>1065</v>
      </c>
      <c r="E358" s="43" t="s">
        <v>473</v>
      </c>
      <c r="F358" s="10">
        <v>2</v>
      </c>
      <c r="G358" s="39" t="s">
        <v>1052</v>
      </c>
      <c r="H358" s="11" t="s">
        <v>42</v>
      </c>
      <c r="I358" s="22">
        <v>12050</v>
      </c>
      <c r="J358" s="25" t="s">
        <v>38</v>
      </c>
      <c r="K358" s="10"/>
      <c r="L358" s="10"/>
      <c r="M358" s="10"/>
      <c r="N358" s="10"/>
      <c r="O358" s="10"/>
      <c r="P358" s="10"/>
      <c r="Q358" s="10"/>
    </row>
    <row r="359" spans="1:17" ht="48.75" x14ac:dyDescent="0.25">
      <c r="A359" s="11">
        <v>11</v>
      </c>
      <c r="B359" s="11" t="s">
        <v>498</v>
      </c>
      <c r="C359" s="197" t="s">
        <v>1047</v>
      </c>
      <c r="D359" s="61" t="s">
        <v>1066</v>
      </c>
      <c r="E359" s="43" t="s">
        <v>473</v>
      </c>
      <c r="F359" s="10">
        <v>5</v>
      </c>
      <c r="G359" s="42" t="s">
        <v>1053</v>
      </c>
      <c r="H359" s="11" t="s">
        <v>42</v>
      </c>
      <c r="I359" s="22">
        <v>3800</v>
      </c>
      <c r="J359" s="25" t="s">
        <v>590</v>
      </c>
      <c r="K359" s="63">
        <v>43959</v>
      </c>
      <c r="L359" s="63">
        <v>45138</v>
      </c>
      <c r="M359" s="15"/>
      <c r="N359" s="37">
        <v>2225.3000000000002</v>
      </c>
      <c r="O359" s="63">
        <v>43987</v>
      </c>
      <c r="P359" s="15"/>
      <c r="Q359" s="15" t="s">
        <v>50</v>
      </c>
    </row>
    <row r="360" spans="1:17" ht="60.75" x14ac:dyDescent="0.25">
      <c r="A360" s="11">
        <v>12</v>
      </c>
      <c r="B360" s="11" t="s">
        <v>498</v>
      </c>
      <c r="C360" s="197" t="s">
        <v>1048</v>
      </c>
      <c r="D360" s="61" t="s">
        <v>1067</v>
      </c>
      <c r="E360" s="43" t="s">
        <v>14</v>
      </c>
      <c r="F360" s="10">
        <v>2</v>
      </c>
      <c r="G360" s="39" t="s">
        <v>1055</v>
      </c>
      <c r="H360" s="11" t="s">
        <v>42</v>
      </c>
      <c r="I360" s="22">
        <v>340000</v>
      </c>
      <c r="J360" s="25" t="s">
        <v>38</v>
      </c>
      <c r="K360" s="63">
        <v>43906</v>
      </c>
      <c r="L360" s="51" t="s">
        <v>1385</v>
      </c>
      <c r="M360" s="15"/>
      <c r="N360" s="15"/>
      <c r="O360" s="15"/>
      <c r="P360" s="15"/>
      <c r="Q360" s="15" t="s">
        <v>50</v>
      </c>
    </row>
    <row r="361" spans="1:17" ht="60.75" x14ac:dyDescent="0.25">
      <c r="A361" s="11">
        <v>13</v>
      </c>
      <c r="B361" s="11" t="s">
        <v>507</v>
      </c>
      <c r="C361" s="197" t="s">
        <v>1069</v>
      </c>
      <c r="D361" s="61" t="s">
        <v>1099</v>
      </c>
      <c r="E361" s="43" t="s">
        <v>14</v>
      </c>
      <c r="F361" s="10">
        <v>1</v>
      </c>
      <c r="G361" s="71" t="s">
        <v>1089</v>
      </c>
      <c r="H361" s="11" t="s">
        <v>42</v>
      </c>
      <c r="I361" s="22">
        <v>2482004.58</v>
      </c>
      <c r="J361" s="25" t="s">
        <v>38</v>
      </c>
      <c r="K361" s="10"/>
      <c r="L361" s="10"/>
      <c r="M361" s="10"/>
      <c r="N361" s="10"/>
      <c r="O361" s="10"/>
      <c r="P361" s="10"/>
      <c r="Q361" s="10"/>
    </row>
    <row r="362" spans="1:17" ht="48.75" x14ac:dyDescent="0.25">
      <c r="A362" s="11">
        <v>14</v>
      </c>
      <c r="B362" s="11" t="s">
        <v>507</v>
      </c>
      <c r="C362" s="197" t="s">
        <v>1070</v>
      </c>
      <c r="D362" s="61" t="s">
        <v>1100</v>
      </c>
      <c r="E362" s="43" t="s">
        <v>14</v>
      </c>
      <c r="F362" s="10">
        <v>6</v>
      </c>
      <c r="G362" s="61" t="s">
        <v>1090</v>
      </c>
      <c r="H362" s="11" t="s">
        <v>42</v>
      </c>
      <c r="I362" s="22">
        <v>34400</v>
      </c>
      <c r="J362" s="25" t="s">
        <v>38</v>
      </c>
      <c r="K362" s="10"/>
      <c r="L362" s="10"/>
      <c r="M362" s="10"/>
      <c r="N362" s="10"/>
      <c r="O362" s="10"/>
      <c r="P362" s="10"/>
      <c r="Q362" s="10"/>
    </row>
    <row r="363" spans="1:17" ht="48.75" x14ac:dyDescent="0.25">
      <c r="A363" s="11">
        <v>15</v>
      </c>
      <c r="B363" s="11" t="s">
        <v>498</v>
      </c>
      <c r="C363" s="197" t="s">
        <v>1071</v>
      </c>
      <c r="D363" s="61" t="s">
        <v>1101</v>
      </c>
      <c r="E363" s="43" t="s">
        <v>14</v>
      </c>
      <c r="F363" s="10">
        <v>2</v>
      </c>
      <c r="G363" s="145" t="s">
        <v>1091</v>
      </c>
      <c r="H363" s="11" t="s">
        <v>42</v>
      </c>
      <c r="I363" s="22">
        <v>10598</v>
      </c>
      <c r="J363" s="25" t="s">
        <v>38</v>
      </c>
      <c r="K363" s="10"/>
      <c r="L363" s="10"/>
      <c r="M363" s="10"/>
      <c r="N363" s="10"/>
      <c r="O363" s="10"/>
      <c r="P363" s="10"/>
      <c r="Q363" s="10"/>
    </row>
    <row r="364" spans="1:17" ht="60.75" x14ac:dyDescent="0.25">
      <c r="A364" s="11">
        <v>16</v>
      </c>
      <c r="B364" s="11" t="s">
        <v>498</v>
      </c>
      <c r="C364" s="197" t="s">
        <v>1072</v>
      </c>
      <c r="D364" s="61" t="s">
        <v>1102</v>
      </c>
      <c r="E364" s="54" t="s">
        <v>473</v>
      </c>
      <c r="F364" s="10">
        <v>6</v>
      </c>
      <c r="G364" s="71" t="s">
        <v>456</v>
      </c>
      <c r="H364" s="11" t="s">
        <v>42</v>
      </c>
      <c r="I364" s="22">
        <v>2776</v>
      </c>
      <c r="J364" s="25" t="s">
        <v>590</v>
      </c>
      <c r="K364" s="63">
        <v>43959</v>
      </c>
      <c r="L364" s="63">
        <v>45138</v>
      </c>
      <c r="M364" s="15"/>
      <c r="N364" s="37">
        <v>1594.6</v>
      </c>
      <c r="O364" s="63">
        <v>43987</v>
      </c>
      <c r="P364" s="15"/>
      <c r="Q364" s="15" t="s">
        <v>50</v>
      </c>
    </row>
    <row r="365" spans="1:17" ht="72.75" x14ac:dyDescent="0.25">
      <c r="A365" s="11">
        <v>17</v>
      </c>
      <c r="B365" s="11" t="s">
        <v>498</v>
      </c>
      <c r="C365" s="197" t="s">
        <v>1073</v>
      </c>
      <c r="D365" s="61" t="s">
        <v>1103</v>
      </c>
      <c r="E365" s="54" t="s">
        <v>14</v>
      </c>
      <c r="F365" s="10">
        <v>1</v>
      </c>
      <c r="G365" s="71" t="s">
        <v>1092</v>
      </c>
      <c r="H365" s="11" t="s">
        <v>42</v>
      </c>
      <c r="I365" s="22">
        <v>11882</v>
      </c>
      <c r="J365" s="25" t="s">
        <v>38</v>
      </c>
      <c r="K365" s="10"/>
      <c r="L365" s="10"/>
      <c r="M365" s="10"/>
      <c r="N365" s="10"/>
      <c r="O365" s="10"/>
      <c r="P365" s="10"/>
      <c r="Q365" s="10" t="s">
        <v>1572</v>
      </c>
    </row>
    <row r="366" spans="1:17" ht="108.75" x14ac:dyDescent="0.25">
      <c r="A366" s="11">
        <v>18</v>
      </c>
      <c r="B366" s="11" t="s">
        <v>498</v>
      </c>
      <c r="C366" s="197" t="s">
        <v>1074</v>
      </c>
      <c r="D366" s="61" t="s">
        <v>1104</v>
      </c>
      <c r="E366" s="54" t="s">
        <v>473</v>
      </c>
      <c r="F366" s="10">
        <v>4</v>
      </c>
      <c r="G366" s="39" t="s">
        <v>1093</v>
      </c>
      <c r="H366" s="11" t="s">
        <v>42</v>
      </c>
      <c r="I366" s="22">
        <v>4304</v>
      </c>
      <c r="J366" s="25" t="s">
        <v>590</v>
      </c>
      <c r="K366" s="63">
        <v>43914</v>
      </c>
      <c r="L366" s="63">
        <v>44985</v>
      </c>
      <c r="M366" s="15"/>
      <c r="N366" s="15">
        <v>952</v>
      </c>
      <c r="O366" s="63">
        <v>43945</v>
      </c>
      <c r="P366" s="15"/>
      <c r="Q366" s="15" t="s">
        <v>50</v>
      </c>
    </row>
    <row r="367" spans="1:17" ht="84.75" x14ac:dyDescent="0.25">
      <c r="A367" s="11">
        <v>19</v>
      </c>
      <c r="B367" s="11" t="s">
        <v>498</v>
      </c>
      <c r="C367" s="197" t="s">
        <v>1075</v>
      </c>
      <c r="D367" s="61" t="s">
        <v>1105</v>
      </c>
      <c r="E367" s="54" t="s">
        <v>473</v>
      </c>
      <c r="F367" s="10">
        <v>8</v>
      </c>
      <c r="G367" s="39" t="s">
        <v>1093</v>
      </c>
      <c r="H367" s="11" t="s">
        <v>42</v>
      </c>
      <c r="I367" s="22">
        <v>4700</v>
      </c>
      <c r="J367" s="25" t="s">
        <v>590</v>
      </c>
      <c r="K367" s="63" t="s">
        <v>1128</v>
      </c>
      <c r="L367" s="15" t="s">
        <v>1129</v>
      </c>
      <c r="M367" s="15"/>
      <c r="N367" s="51" t="s">
        <v>2170</v>
      </c>
      <c r="O367" s="72" t="s">
        <v>2171</v>
      </c>
      <c r="P367" s="15"/>
      <c r="Q367" s="15" t="s">
        <v>50</v>
      </c>
    </row>
    <row r="368" spans="1:17" ht="60.75" x14ac:dyDescent="0.25">
      <c r="A368" s="11">
        <v>20</v>
      </c>
      <c r="B368" s="11" t="s">
        <v>498</v>
      </c>
      <c r="C368" s="197" t="s">
        <v>1076</v>
      </c>
      <c r="D368" s="61" t="s">
        <v>1106</v>
      </c>
      <c r="E368" s="54" t="s">
        <v>14</v>
      </c>
      <c r="F368" s="10">
        <v>2</v>
      </c>
      <c r="G368" s="62" t="s">
        <v>263</v>
      </c>
      <c r="H368" s="11" t="s">
        <v>42</v>
      </c>
      <c r="I368" s="22">
        <v>18900</v>
      </c>
      <c r="J368" s="25" t="s">
        <v>38</v>
      </c>
      <c r="K368" s="10"/>
      <c r="L368" s="10"/>
      <c r="M368" s="10"/>
      <c r="N368" s="10"/>
      <c r="O368" s="10"/>
      <c r="P368" s="10"/>
      <c r="Q368" s="51" t="s">
        <v>1846</v>
      </c>
    </row>
    <row r="369" spans="1:17" ht="60.75" x14ac:dyDescent="0.25">
      <c r="A369" s="11">
        <v>21</v>
      </c>
      <c r="B369" s="11" t="s">
        <v>498</v>
      </c>
      <c r="C369" s="197" t="s">
        <v>1077</v>
      </c>
      <c r="D369" s="61" t="s">
        <v>1107</v>
      </c>
      <c r="E369" s="54" t="s">
        <v>14</v>
      </c>
      <c r="F369" s="10">
        <v>1</v>
      </c>
      <c r="G369" s="71" t="s">
        <v>1092</v>
      </c>
      <c r="H369" s="11" t="s">
        <v>42</v>
      </c>
      <c r="I369" s="22">
        <v>4962</v>
      </c>
      <c r="J369" s="25" t="s">
        <v>38</v>
      </c>
      <c r="K369" s="10"/>
      <c r="L369" s="10"/>
      <c r="M369" s="10"/>
      <c r="N369" s="10"/>
      <c r="O369" s="10"/>
      <c r="P369" s="10"/>
      <c r="Q369" s="10" t="s">
        <v>1572</v>
      </c>
    </row>
    <row r="370" spans="1:17" ht="124.5" customHeight="1" x14ac:dyDescent="0.25">
      <c r="A370" s="11">
        <v>22</v>
      </c>
      <c r="B370" s="6" t="s">
        <v>498</v>
      </c>
      <c r="C370" s="197" t="s">
        <v>1078</v>
      </c>
      <c r="D370" s="61" t="s">
        <v>1108</v>
      </c>
      <c r="E370" s="44" t="s">
        <v>473</v>
      </c>
      <c r="F370" s="10">
        <v>3</v>
      </c>
      <c r="G370" s="39" t="s">
        <v>919</v>
      </c>
      <c r="H370" s="11" t="s">
        <v>42</v>
      </c>
      <c r="I370" s="22">
        <v>7600</v>
      </c>
      <c r="J370" s="25" t="s">
        <v>590</v>
      </c>
      <c r="K370" s="15"/>
      <c r="L370" s="63">
        <v>44985</v>
      </c>
      <c r="M370" s="15"/>
      <c r="N370" s="15"/>
      <c r="O370" s="15"/>
      <c r="P370" s="15"/>
      <c r="Q370" s="15" t="s">
        <v>50</v>
      </c>
    </row>
    <row r="371" spans="1:17" ht="120.75" x14ac:dyDescent="0.25">
      <c r="A371" s="11">
        <v>23</v>
      </c>
      <c r="B371" s="9" t="s">
        <v>1088</v>
      </c>
      <c r="C371" s="197" t="s">
        <v>1079</v>
      </c>
      <c r="D371" s="61" t="s">
        <v>1109</v>
      </c>
      <c r="E371" s="43" t="s">
        <v>14</v>
      </c>
      <c r="F371" s="10">
        <v>3</v>
      </c>
      <c r="G371" s="42" t="s">
        <v>1095</v>
      </c>
      <c r="H371" s="11" t="s">
        <v>42</v>
      </c>
      <c r="I371" s="22">
        <v>23196000</v>
      </c>
      <c r="J371" s="25" t="s">
        <v>38</v>
      </c>
      <c r="K371" s="31"/>
      <c r="L371" s="31"/>
      <c r="M371" s="23"/>
      <c r="N371" s="24"/>
      <c r="O371" s="55"/>
      <c r="P371" s="23"/>
      <c r="Q371" s="23" t="s">
        <v>57</v>
      </c>
    </row>
    <row r="372" spans="1:17" ht="60.75" x14ac:dyDescent="0.25">
      <c r="A372" s="11">
        <v>24</v>
      </c>
      <c r="B372" s="11" t="s">
        <v>507</v>
      </c>
      <c r="C372" s="197" t="s">
        <v>1080</v>
      </c>
      <c r="D372" s="61" t="s">
        <v>1110</v>
      </c>
      <c r="E372" s="43" t="s">
        <v>14</v>
      </c>
      <c r="F372" s="10">
        <v>2</v>
      </c>
      <c r="G372" s="61" t="s">
        <v>1096</v>
      </c>
      <c r="H372" s="11" t="s">
        <v>42</v>
      </c>
      <c r="I372" s="22">
        <v>1596081.99</v>
      </c>
      <c r="J372" s="25" t="s">
        <v>38</v>
      </c>
      <c r="K372" s="36">
        <v>43913</v>
      </c>
      <c r="L372" s="36">
        <v>44084</v>
      </c>
      <c r="M372" s="10"/>
      <c r="N372" s="10"/>
      <c r="O372" s="10"/>
      <c r="P372" s="10"/>
      <c r="Q372" s="10" t="s">
        <v>1572</v>
      </c>
    </row>
    <row r="373" spans="1:17" ht="72.75" x14ac:dyDescent="0.25">
      <c r="A373" s="11">
        <v>25</v>
      </c>
      <c r="B373" s="11" t="s">
        <v>531</v>
      </c>
      <c r="C373" s="197" t="s">
        <v>1081</v>
      </c>
      <c r="D373" s="61" t="s">
        <v>1156</v>
      </c>
      <c r="E373" s="43" t="s">
        <v>14</v>
      </c>
      <c r="F373" s="10">
        <v>2</v>
      </c>
      <c r="G373" s="62" t="s">
        <v>1097</v>
      </c>
      <c r="H373" s="61" t="s">
        <v>1550</v>
      </c>
      <c r="I373" s="22">
        <v>190000</v>
      </c>
      <c r="J373" s="25" t="s">
        <v>38</v>
      </c>
      <c r="K373" s="63">
        <v>43984</v>
      </c>
      <c r="L373" s="63">
        <v>44167</v>
      </c>
      <c r="M373" s="15"/>
      <c r="N373" s="15">
        <v>0</v>
      </c>
      <c r="O373" s="15"/>
      <c r="P373" s="15"/>
      <c r="Q373" s="51" t="s">
        <v>2011</v>
      </c>
    </row>
    <row r="374" spans="1:17" ht="72.75" x14ac:dyDescent="0.25">
      <c r="A374" s="11">
        <v>26</v>
      </c>
      <c r="B374" s="11" t="s">
        <v>531</v>
      </c>
      <c r="C374" s="202" t="s">
        <v>1082</v>
      </c>
      <c r="D374" s="61" t="s">
        <v>1111</v>
      </c>
      <c r="E374" s="43" t="s">
        <v>14</v>
      </c>
      <c r="F374" s="10">
        <v>3</v>
      </c>
      <c r="G374" s="62" t="s">
        <v>1097</v>
      </c>
      <c r="H374" s="61" t="s">
        <v>1550</v>
      </c>
      <c r="I374" s="22">
        <v>678000</v>
      </c>
      <c r="J374" s="25" t="s">
        <v>38</v>
      </c>
      <c r="K374" s="63">
        <v>43984</v>
      </c>
      <c r="L374" s="63">
        <v>44167</v>
      </c>
      <c r="M374" s="15"/>
      <c r="N374" s="15">
        <v>0</v>
      </c>
      <c r="O374" s="15"/>
      <c r="P374" s="15"/>
      <c r="Q374" s="51" t="s">
        <v>2011</v>
      </c>
    </row>
    <row r="375" spans="1:17" ht="72.75" x14ac:dyDescent="0.25">
      <c r="A375" s="11">
        <v>27</v>
      </c>
      <c r="B375" s="11" t="s">
        <v>531</v>
      </c>
      <c r="C375" s="202" t="s">
        <v>1083</v>
      </c>
      <c r="D375" s="61" t="s">
        <v>1157</v>
      </c>
      <c r="E375" s="43" t="s">
        <v>14</v>
      </c>
      <c r="F375" s="10">
        <v>2</v>
      </c>
      <c r="G375" s="62" t="s">
        <v>1097</v>
      </c>
      <c r="H375" s="61" t="s">
        <v>1550</v>
      </c>
      <c r="I375" s="22">
        <v>327000</v>
      </c>
      <c r="J375" s="25" t="s">
        <v>38</v>
      </c>
      <c r="K375" s="63">
        <v>43984</v>
      </c>
      <c r="L375" s="63">
        <v>44167</v>
      </c>
      <c r="M375" s="15"/>
      <c r="N375" s="15">
        <v>0</v>
      </c>
      <c r="O375" s="15"/>
      <c r="P375" s="15"/>
      <c r="Q375" s="51" t="s">
        <v>2011</v>
      </c>
    </row>
    <row r="376" spans="1:17" ht="108.75" x14ac:dyDescent="0.25">
      <c r="A376" s="11">
        <v>28</v>
      </c>
      <c r="B376" s="11" t="s">
        <v>498</v>
      </c>
      <c r="C376" s="202" t="s">
        <v>1084</v>
      </c>
      <c r="D376" s="236" t="s">
        <v>1158</v>
      </c>
      <c r="E376" s="44" t="s">
        <v>473</v>
      </c>
      <c r="F376" s="10">
        <v>3</v>
      </c>
      <c r="G376" s="39" t="s">
        <v>1093</v>
      </c>
      <c r="H376" s="11" t="s">
        <v>42</v>
      </c>
      <c r="I376" s="22">
        <v>4306</v>
      </c>
      <c r="J376" s="25" t="s">
        <v>590</v>
      </c>
      <c r="K376" s="2" t="s">
        <v>1143</v>
      </c>
      <c r="L376" s="2" t="s">
        <v>1144</v>
      </c>
      <c r="M376" s="2" t="s">
        <v>1139</v>
      </c>
      <c r="N376" s="178">
        <v>952</v>
      </c>
      <c r="O376" s="52">
        <v>43970</v>
      </c>
      <c r="P376" s="83">
        <v>952</v>
      </c>
      <c r="Q376" s="2" t="s">
        <v>50</v>
      </c>
    </row>
    <row r="377" spans="1:17" ht="72.75" x14ac:dyDescent="0.25">
      <c r="A377" s="11">
        <v>29</v>
      </c>
      <c r="B377" s="11" t="s">
        <v>531</v>
      </c>
      <c r="C377" s="197" t="s">
        <v>1085</v>
      </c>
      <c r="D377" s="74" t="s">
        <v>1159</v>
      </c>
      <c r="E377" s="43" t="s">
        <v>14</v>
      </c>
      <c r="F377" s="10">
        <v>3</v>
      </c>
      <c r="G377" s="62" t="s">
        <v>1097</v>
      </c>
      <c r="H377" s="61" t="s">
        <v>1550</v>
      </c>
      <c r="I377" s="22">
        <v>641000</v>
      </c>
      <c r="J377" s="25" t="s">
        <v>38</v>
      </c>
      <c r="K377" s="63">
        <v>43984</v>
      </c>
      <c r="L377" s="63">
        <v>43984</v>
      </c>
      <c r="M377" s="15"/>
      <c r="N377" s="15">
        <v>0</v>
      </c>
      <c r="O377" s="15"/>
      <c r="P377" s="15"/>
      <c r="Q377" s="51" t="s">
        <v>2011</v>
      </c>
    </row>
    <row r="378" spans="1:17" ht="72.75" x14ac:dyDescent="0.25">
      <c r="A378" s="11">
        <v>30</v>
      </c>
      <c r="B378" s="11" t="s">
        <v>531</v>
      </c>
      <c r="C378" s="197" t="s">
        <v>1086</v>
      </c>
      <c r="D378" s="74" t="s">
        <v>1160</v>
      </c>
      <c r="E378" s="43" t="s">
        <v>14</v>
      </c>
      <c r="F378" s="10">
        <v>3</v>
      </c>
      <c r="G378" s="62" t="s">
        <v>1097</v>
      </c>
      <c r="H378" s="61" t="s">
        <v>1550</v>
      </c>
      <c r="I378" s="22">
        <v>514000</v>
      </c>
      <c r="J378" s="25" t="s">
        <v>38</v>
      </c>
      <c r="K378" s="63">
        <v>43984</v>
      </c>
      <c r="L378" s="63">
        <v>43984</v>
      </c>
      <c r="M378" s="15"/>
      <c r="N378" s="15">
        <v>0</v>
      </c>
      <c r="O378" s="15"/>
      <c r="P378" s="15"/>
      <c r="Q378" s="51" t="s">
        <v>2011</v>
      </c>
    </row>
    <row r="379" spans="1:17" ht="60.75" x14ac:dyDescent="0.25">
      <c r="A379" s="11">
        <v>31</v>
      </c>
      <c r="B379" s="11" t="s">
        <v>498</v>
      </c>
      <c r="C379" s="197" t="s">
        <v>1087</v>
      </c>
      <c r="D379" s="74" t="s">
        <v>1161</v>
      </c>
      <c r="E379" s="43" t="s">
        <v>14</v>
      </c>
      <c r="F379" s="10">
        <v>1</v>
      </c>
      <c r="G379" s="39" t="s">
        <v>1098</v>
      </c>
      <c r="H379" s="11" t="s">
        <v>42</v>
      </c>
      <c r="I379" s="22">
        <v>202521</v>
      </c>
      <c r="J379" s="25" t="s">
        <v>38</v>
      </c>
      <c r="K379" s="15"/>
      <c r="L379" s="15"/>
      <c r="M379" s="15"/>
      <c r="N379" s="15"/>
      <c r="O379" s="15"/>
      <c r="P379" s="15"/>
      <c r="Q379" s="15" t="s">
        <v>2556</v>
      </c>
    </row>
    <row r="380" spans="1:17" ht="84.75" x14ac:dyDescent="0.25">
      <c r="A380" s="11">
        <v>32</v>
      </c>
      <c r="B380" s="11" t="s">
        <v>498</v>
      </c>
      <c r="C380" s="197" t="s">
        <v>1163</v>
      </c>
      <c r="D380" s="61" t="s">
        <v>1172</v>
      </c>
      <c r="E380" s="43" t="s">
        <v>14</v>
      </c>
      <c r="F380" s="10">
        <v>1</v>
      </c>
      <c r="G380" s="39" t="s">
        <v>1190</v>
      </c>
      <c r="H380" s="11" t="s">
        <v>42</v>
      </c>
      <c r="I380" s="22">
        <v>21511</v>
      </c>
      <c r="J380" s="25" t="s">
        <v>38</v>
      </c>
      <c r="K380" s="10"/>
      <c r="L380" s="10"/>
      <c r="M380" s="10"/>
      <c r="N380" s="10"/>
      <c r="O380" s="10"/>
      <c r="P380" s="10"/>
      <c r="Q380" s="10" t="s">
        <v>782</v>
      </c>
    </row>
    <row r="381" spans="1:17" ht="96.75" x14ac:dyDescent="0.25">
      <c r="A381" s="11">
        <v>33</v>
      </c>
      <c r="B381" s="11" t="s">
        <v>498</v>
      </c>
      <c r="C381" s="197" t="s">
        <v>1164</v>
      </c>
      <c r="D381" s="61" t="s">
        <v>1173</v>
      </c>
      <c r="E381" s="43" t="s">
        <v>14</v>
      </c>
      <c r="F381" s="10">
        <v>5</v>
      </c>
      <c r="G381" s="42" t="s">
        <v>1191</v>
      </c>
      <c r="H381" s="39" t="s">
        <v>1551</v>
      </c>
      <c r="I381" s="22">
        <v>341571</v>
      </c>
      <c r="J381" s="25" t="s">
        <v>38</v>
      </c>
      <c r="K381" s="63">
        <v>43997</v>
      </c>
      <c r="L381" s="63">
        <v>44097</v>
      </c>
      <c r="M381" s="15"/>
      <c r="N381" s="15"/>
      <c r="O381" s="15"/>
      <c r="P381" s="15"/>
      <c r="Q381" s="15" t="s">
        <v>50</v>
      </c>
    </row>
    <row r="382" spans="1:17" ht="48.75" x14ac:dyDescent="0.25">
      <c r="A382" s="11">
        <v>34</v>
      </c>
      <c r="B382" s="11" t="s">
        <v>498</v>
      </c>
      <c r="C382" s="197" t="s">
        <v>1165</v>
      </c>
      <c r="D382" s="61" t="s">
        <v>1174</v>
      </c>
      <c r="E382" s="54" t="s">
        <v>1187</v>
      </c>
      <c r="F382" s="10">
        <v>1</v>
      </c>
      <c r="G382" s="74" t="s">
        <v>1192</v>
      </c>
      <c r="H382" s="11" t="s">
        <v>42</v>
      </c>
      <c r="I382" s="168">
        <v>101973.6</v>
      </c>
      <c r="J382" s="25" t="s">
        <v>38</v>
      </c>
      <c r="K382" s="10"/>
      <c r="L382" s="10"/>
      <c r="M382" s="10"/>
      <c r="N382" s="10"/>
      <c r="O382" s="10"/>
      <c r="P382" s="10"/>
      <c r="Q382" s="10"/>
    </row>
    <row r="383" spans="1:17" ht="36.75" x14ac:dyDescent="0.25">
      <c r="A383" s="11">
        <v>35</v>
      </c>
      <c r="B383" s="11" t="s">
        <v>498</v>
      </c>
      <c r="C383" s="197" t="s">
        <v>1166</v>
      </c>
      <c r="D383" s="61" t="s">
        <v>1175</v>
      </c>
      <c r="E383" s="54" t="s">
        <v>1187</v>
      </c>
      <c r="F383" s="10">
        <v>1</v>
      </c>
      <c r="G383" s="102" t="s">
        <v>1193</v>
      </c>
      <c r="H383" s="11" t="s">
        <v>42</v>
      </c>
      <c r="I383" s="168">
        <v>42856.5</v>
      </c>
      <c r="J383" s="25" t="s">
        <v>38</v>
      </c>
      <c r="K383" s="10"/>
      <c r="L383" s="10"/>
      <c r="M383" s="10"/>
      <c r="N383" s="10"/>
      <c r="O383" s="10"/>
      <c r="P383" s="10"/>
      <c r="Q383" s="10"/>
    </row>
    <row r="384" spans="1:17" ht="36.75" x14ac:dyDescent="0.25">
      <c r="A384" s="11">
        <v>36</v>
      </c>
      <c r="B384" s="11" t="s">
        <v>498</v>
      </c>
      <c r="C384" s="197" t="s">
        <v>1167</v>
      </c>
      <c r="D384" s="61" t="s">
        <v>1176</v>
      </c>
      <c r="E384" s="54" t="s">
        <v>1187</v>
      </c>
      <c r="F384" s="10">
        <v>1</v>
      </c>
      <c r="G384" s="102" t="s">
        <v>1194</v>
      </c>
      <c r="H384" s="11" t="s">
        <v>42</v>
      </c>
      <c r="I384" s="168">
        <v>402851.1</v>
      </c>
      <c r="J384" s="25" t="s">
        <v>38</v>
      </c>
      <c r="K384" s="10"/>
      <c r="L384" s="10"/>
      <c r="M384" s="10"/>
      <c r="N384" s="10"/>
      <c r="O384" s="10"/>
      <c r="P384" s="10"/>
      <c r="Q384" s="10"/>
    </row>
    <row r="385" spans="1:17" ht="36.75" x14ac:dyDescent="0.25">
      <c r="A385" s="11">
        <v>37</v>
      </c>
      <c r="B385" s="11" t="s">
        <v>498</v>
      </c>
      <c r="C385" s="197" t="s">
        <v>1168</v>
      </c>
      <c r="D385" s="61" t="s">
        <v>1177</v>
      </c>
      <c r="E385" s="54" t="s">
        <v>1187</v>
      </c>
      <c r="F385" s="10">
        <v>1</v>
      </c>
      <c r="G385" s="74" t="s">
        <v>1195</v>
      </c>
      <c r="H385" s="11" t="s">
        <v>42</v>
      </c>
      <c r="I385" s="168">
        <v>133330</v>
      </c>
      <c r="J385" s="25" t="s">
        <v>38</v>
      </c>
      <c r="K385" s="10"/>
      <c r="L385" s="10"/>
      <c r="M385" s="10"/>
      <c r="N385" s="10"/>
      <c r="O385" s="10"/>
      <c r="P385" s="10"/>
      <c r="Q385" s="10"/>
    </row>
    <row r="386" spans="1:17" ht="48.75" x14ac:dyDescent="0.25">
      <c r="A386" s="11">
        <v>38</v>
      </c>
      <c r="B386" s="11" t="s">
        <v>498</v>
      </c>
      <c r="C386" s="197" t="s">
        <v>1169</v>
      </c>
      <c r="D386" s="61" t="s">
        <v>1178</v>
      </c>
      <c r="E386" s="54" t="s">
        <v>1188</v>
      </c>
      <c r="F386" s="10">
        <v>1</v>
      </c>
      <c r="G386" s="74" t="s">
        <v>1196</v>
      </c>
      <c r="H386" s="11" t="s">
        <v>42</v>
      </c>
      <c r="I386" s="168">
        <v>181260.79999999999</v>
      </c>
      <c r="J386" s="25" t="s">
        <v>38</v>
      </c>
      <c r="K386" s="10"/>
      <c r="L386" s="10"/>
      <c r="M386" s="10"/>
      <c r="N386" s="10"/>
      <c r="O386" s="10"/>
      <c r="P386" s="10"/>
      <c r="Q386" s="10"/>
    </row>
    <row r="387" spans="1:17" ht="48.75" x14ac:dyDescent="0.25">
      <c r="A387" s="11">
        <v>39</v>
      </c>
      <c r="B387" s="11" t="s">
        <v>498</v>
      </c>
      <c r="C387" s="197" t="s">
        <v>1170</v>
      </c>
      <c r="D387" s="61" t="s">
        <v>1179</v>
      </c>
      <c r="E387" s="54" t="s">
        <v>1189</v>
      </c>
      <c r="F387" s="10">
        <v>1</v>
      </c>
      <c r="G387" s="74" t="s">
        <v>1197</v>
      </c>
      <c r="H387" s="11" t="s">
        <v>42</v>
      </c>
      <c r="I387" s="168">
        <v>106664</v>
      </c>
      <c r="J387" s="25" t="s">
        <v>38</v>
      </c>
      <c r="K387" s="10"/>
      <c r="L387" s="10"/>
      <c r="M387" s="10"/>
      <c r="N387" s="10"/>
      <c r="O387" s="10"/>
      <c r="P387" s="10"/>
      <c r="Q387" s="10"/>
    </row>
    <row r="388" spans="1:17" ht="36.75" x14ac:dyDescent="0.25">
      <c r="A388" s="11">
        <v>40</v>
      </c>
      <c r="B388" s="11" t="s">
        <v>498</v>
      </c>
      <c r="C388" s="197" t="s">
        <v>1171</v>
      </c>
      <c r="D388" s="61" t="s">
        <v>1177</v>
      </c>
      <c r="E388" s="54" t="s">
        <v>1187</v>
      </c>
      <c r="F388" s="10">
        <v>1</v>
      </c>
      <c r="G388" s="74" t="s">
        <v>1195</v>
      </c>
      <c r="H388" s="11" t="s">
        <v>42</v>
      </c>
      <c r="I388" s="168">
        <v>123618</v>
      </c>
      <c r="J388" s="25" t="s">
        <v>38</v>
      </c>
      <c r="K388" s="10"/>
      <c r="L388" s="10"/>
      <c r="M388" s="10"/>
      <c r="N388" s="10"/>
      <c r="O388" s="10"/>
      <c r="P388" s="10"/>
      <c r="Q388" s="10"/>
    </row>
    <row r="389" spans="1:17" ht="48.75" x14ac:dyDescent="0.25">
      <c r="A389" s="11">
        <v>41</v>
      </c>
      <c r="B389" s="11" t="s">
        <v>498</v>
      </c>
      <c r="C389" s="197" t="s">
        <v>1180</v>
      </c>
      <c r="D389" s="74" t="s">
        <v>1184</v>
      </c>
      <c r="E389" s="54" t="s">
        <v>1187</v>
      </c>
      <c r="F389" s="10">
        <v>1</v>
      </c>
      <c r="G389" s="74" t="s">
        <v>1198</v>
      </c>
      <c r="H389" s="11" t="s">
        <v>42</v>
      </c>
      <c r="I389" s="168">
        <v>217139.6</v>
      </c>
      <c r="J389" s="25" t="s">
        <v>38</v>
      </c>
      <c r="K389" s="10"/>
      <c r="L389" s="10"/>
      <c r="M389" s="10"/>
      <c r="N389" s="10"/>
      <c r="O389" s="10"/>
      <c r="P389" s="10"/>
      <c r="Q389" s="10"/>
    </row>
    <row r="390" spans="1:17" ht="36.75" x14ac:dyDescent="0.25">
      <c r="A390" s="11">
        <v>42</v>
      </c>
      <c r="B390" s="11" t="s">
        <v>498</v>
      </c>
      <c r="C390" s="197" t="s">
        <v>1181</v>
      </c>
      <c r="D390" s="74" t="s">
        <v>1185</v>
      </c>
      <c r="E390" s="54" t="s">
        <v>1187</v>
      </c>
      <c r="F390" s="10">
        <v>1</v>
      </c>
      <c r="G390" s="74" t="s">
        <v>1199</v>
      </c>
      <c r="H390" s="11" t="s">
        <v>42</v>
      </c>
      <c r="I390" s="168">
        <v>110471.4</v>
      </c>
      <c r="J390" s="25" t="s">
        <v>38</v>
      </c>
      <c r="K390" s="10"/>
      <c r="L390" s="10"/>
      <c r="M390" s="10"/>
      <c r="N390" s="10"/>
      <c r="O390" s="10"/>
      <c r="P390" s="10"/>
      <c r="Q390" s="10"/>
    </row>
    <row r="391" spans="1:17" ht="36.75" x14ac:dyDescent="0.25">
      <c r="A391" s="11">
        <v>43</v>
      </c>
      <c r="B391" s="11" t="s">
        <v>498</v>
      </c>
      <c r="C391" s="197" t="s">
        <v>1182</v>
      </c>
      <c r="D391" s="74" t="s">
        <v>1185</v>
      </c>
      <c r="E391" s="54" t="s">
        <v>1187</v>
      </c>
      <c r="F391" s="10">
        <v>1</v>
      </c>
      <c r="G391" s="74" t="s">
        <v>1199</v>
      </c>
      <c r="H391" s="11" t="s">
        <v>42</v>
      </c>
      <c r="I391" s="168">
        <v>138797.4</v>
      </c>
      <c r="J391" s="25" t="s">
        <v>38</v>
      </c>
      <c r="K391" s="10"/>
      <c r="L391" s="10"/>
      <c r="M391" s="10"/>
      <c r="N391" s="10"/>
      <c r="O391" s="10"/>
      <c r="P391" s="10"/>
      <c r="Q391" s="10"/>
    </row>
    <row r="392" spans="1:17" ht="36.75" x14ac:dyDescent="0.25">
      <c r="A392" s="11">
        <v>44</v>
      </c>
      <c r="B392" s="11" t="s">
        <v>498</v>
      </c>
      <c r="C392" s="197" t="s">
        <v>1183</v>
      </c>
      <c r="D392" s="74" t="s">
        <v>1186</v>
      </c>
      <c r="E392" s="54" t="s">
        <v>1187</v>
      </c>
      <c r="F392" s="10">
        <v>1</v>
      </c>
      <c r="G392" s="61" t="s">
        <v>1200</v>
      </c>
      <c r="H392" s="11" t="s">
        <v>42</v>
      </c>
      <c r="I392" s="22">
        <v>225990</v>
      </c>
      <c r="J392" s="25" t="s">
        <v>38</v>
      </c>
      <c r="K392" s="10"/>
      <c r="L392" s="10"/>
      <c r="M392" s="10"/>
      <c r="N392" s="10"/>
      <c r="O392" s="10"/>
      <c r="P392" s="10"/>
      <c r="Q392" s="10"/>
    </row>
    <row r="393" spans="1:17" ht="24.75" x14ac:dyDescent="0.25">
      <c r="A393" s="11">
        <v>45</v>
      </c>
      <c r="B393" s="11" t="s">
        <v>498</v>
      </c>
      <c r="C393" s="197" t="s">
        <v>1201</v>
      </c>
      <c r="D393" s="218" t="s">
        <v>1203</v>
      </c>
      <c r="E393" s="167" t="s">
        <v>473</v>
      </c>
      <c r="F393" s="10">
        <v>1</v>
      </c>
      <c r="G393" s="39" t="s">
        <v>806</v>
      </c>
      <c r="H393" s="11" t="s">
        <v>42</v>
      </c>
      <c r="I393" s="22">
        <v>3135</v>
      </c>
      <c r="J393" s="25" t="s">
        <v>38</v>
      </c>
      <c r="K393" s="10"/>
      <c r="L393" s="10"/>
      <c r="M393" s="10"/>
      <c r="N393" s="10"/>
      <c r="O393" s="10"/>
      <c r="P393" s="10"/>
      <c r="Q393" s="10"/>
    </row>
    <row r="394" spans="1:17" ht="36.75" x14ac:dyDescent="0.25">
      <c r="A394" s="11">
        <v>46</v>
      </c>
      <c r="B394" s="11" t="s">
        <v>498</v>
      </c>
      <c r="C394" s="197" t="s">
        <v>1202</v>
      </c>
      <c r="D394" s="170" t="s">
        <v>1205</v>
      </c>
      <c r="E394" s="54" t="s">
        <v>1187</v>
      </c>
      <c r="F394" s="10">
        <v>1</v>
      </c>
      <c r="G394" s="169" t="s">
        <v>1204</v>
      </c>
      <c r="H394" s="11" t="s">
        <v>42</v>
      </c>
      <c r="I394" s="171">
        <v>157760</v>
      </c>
      <c r="J394" s="25" t="s">
        <v>38</v>
      </c>
      <c r="K394" s="10"/>
      <c r="L394" s="10"/>
      <c r="M394" s="10"/>
      <c r="N394" s="10"/>
      <c r="O394" s="10"/>
      <c r="P394" s="10"/>
      <c r="Q394" s="10"/>
    </row>
    <row r="395" spans="1:17" ht="84.75" x14ac:dyDescent="0.25">
      <c r="A395" s="11">
        <v>47</v>
      </c>
      <c r="B395" s="11" t="s">
        <v>498</v>
      </c>
      <c r="C395" s="197" t="s">
        <v>1206</v>
      </c>
      <c r="D395" s="61" t="s">
        <v>1215</v>
      </c>
      <c r="E395" s="167" t="s">
        <v>473</v>
      </c>
      <c r="F395" s="10">
        <v>1</v>
      </c>
      <c r="G395" s="39" t="s">
        <v>1224</v>
      </c>
      <c r="H395" s="11" t="s">
        <v>42</v>
      </c>
      <c r="I395" s="22">
        <v>21600</v>
      </c>
      <c r="J395" s="25" t="s">
        <v>38</v>
      </c>
      <c r="K395" s="10"/>
      <c r="L395" s="10"/>
      <c r="M395" s="10"/>
      <c r="N395" s="175">
        <v>44012</v>
      </c>
      <c r="O395" s="40">
        <v>1800</v>
      </c>
      <c r="P395" s="37">
        <v>1800</v>
      </c>
      <c r="Q395" s="15" t="s">
        <v>548</v>
      </c>
    </row>
    <row r="396" spans="1:17" ht="84.75" x14ac:dyDescent="0.25">
      <c r="A396" s="11">
        <v>48</v>
      </c>
      <c r="B396" s="11" t="s">
        <v>531</v>
      </c>
      <c r="C396" s="197" t="s">
        <v>1207</v>
      </c>
      <c r="D396" s="61" t="s">
        <v>1216</v>
      </c>
      <c r="E396" s="43" t="s">
        <v>1050</v>
      </c>
      <c r="F396" s="10">
        <v>2</v>
      </c>
      <c r="G396" s="39" t="s">
        <v>1225</v>
      </c>
      <c r="H396" s="39" t="s">
        <v>1552</v>
      </c>
      <c r="I396" s="22">
        <v>5185397.4800000004</v>
      </c>
      <c r="J396" s="25" t="s">
        <v>38</v>
      </c>
      <c r="K396" s="10"/>
      <c r="L396" s="10"/>
      <c r="M396" s="10"/>
      <c r="N396" s="10"/>
      <c r="O396" s="10"/>
      <c r="P396" s="10"/>
      <c r="Q396" s="10"/>
    </row>
    <row r="397" spans="1:17" ht="162" customHeight="1" x14ac:dyDescent="0.25">
      <c r="A397" s="11">
        <v>49</v>
      </c>
      <c r="B397" s="11" t="s">
        <v>498</v>
      </c>
      <c r="C397" s="197" t="s">
        <v>1208</v>
      </c>
      <c r="D397" s="61" t="s">
        <v>1217</v>
      </c>
      <c r="E397" s="43" t="s">
        <v>1050</v>
      </c>
      <c r="F397" s="10">
        <v>2</v>
      </c>
      <c r="G397" s="42" t="s">
        <v>923</v>
      </c>
      <c r="H397" s="9" t="s">
        <v>1231</v>
      </c>
      <c r="I397" s="22">
        <v>37290</v>
      </c>
      <c r="J397" s="25" t="s">
        <v>38</v>
      </c>
      <c r="K397" s="10"/>
      <c r="L397" s="10"/>
      <c r="M397" s="10"/>
      <c r="N397" s="10"/>
      <c r="O397" s="10"/>
      <c r="P397" s="10"/>
      <c r="Q397" s="10"/>
    </row>
    <row r="398" spans="1:17" ht="84.75" x14ac:dyDescent="0.25">
      <c r="A398" s="11">
        <v>50</v>
      </c>
      <c r="B398" s="11" t="s">
        <v>498</v>
      </c>
      <c r="C398" s="197" t="s">
        <v>1209</v>
      </c>
      <c r="D398" s="61" t="s">
        <v>1218</v>
      </c>
      <c r="E398" s="167" t="s">
        <v>473</v>
      </c>
      <c r="F398" s="10">
        <v>1</v>
      </c>
      <c r="G398" s="39" t="s">
        <v>1226</v>
      </c>
      <c r="H398" s="10" t="s">
        <v>42</v>
      </c>
      <c r="I398" s="22">
        <v>24900</v>
      </c>
      <c r="J398" s="203" t="s">
        <v>1860</v>
      </c>
      <c r="K398" s="63">
        <v>43977</v>
      </c>
      <c r="L398" s="204" t="s">
        <v>1861</v>
      </c>
      <c r="M398" s="15"/>
      <c r="N398" s="37">
        <v>22410</v>
      </c>
      <c r="O398" s="63">
        <v>44127</v>
      </c>
      <c r="P398" s="15"/>
      <c r="Q398" s="53" t="s">
        <v>1377</v>
      </c>
    </row>
    <row r="399" spans="1:17" ht="36.75" x14ac:dyDescent="0.25">
      <c r="A399" s="11">
        <v>51</v>
      </c>
      <c r="B399" s="11" t="s">
        <v>498</v>
      </c>
      <c r="C399" s="197" t="s">
        <v>1210</v>
      </c>
      <c r="D399" s="61" t="s">
        <v>1219</v>
      </c>
      <c r="E399" s="54" t="s">
        <v>1187</v>
      </c>
      <c r="F399" s="10">
        <v>4</v>
      </c>
      <c r="G399" s="39" t="s">
        <v>1227</v>
      </c>
      <c r="H399" s="10" t="s">
        <v>42</v>
      </c>
      <c r="I399" s="22">
        <v>124320</v>
      </c>
      <c r="J399" s="25" t="s">
        <v>38</v>
      </c>
      <c r="K399" s="10"/>
      <c r="L399" s="10"/>
      <c r="M399" s="10"/>
      <c r="N399" s="10"/>
      <c r="O399" s="10"/>
      <c r="P399" s="10"/>
      <c r="Q399" s="10"/>
    </row>
    <row r="400" spans="1:17" ht="36.75" x14ac:dyDescent="0.25">
      <c r="A400" s="11">
        <v>52</v>
      </c>
      <c r="B400" s="11" t="s">
        <v>498</v>
      </c>
      <c r="C400" s="197" t="s">
        <v>1211</v>
      </c>
      <c r="D400" s="61" t="s">
        <v>1220</v>
      </c>
      <c r="E400" s="54" t="s">
        <v>1187</v>
      </c>
      <c r="F400" s="10">
        <v>3</v>
      </c>
      <c r="G400" s="39" t="s">
        <v>1227</v>
      </c>
      <c r="H400" s="10" t="s">
        <v>42</v>
      </c>
      <c r="I400" s="22">
        <v>105350.39999999999</v>
      </c>
      <c r="J400" s="25" t="s">
        <v>38</v>
      </c>
      <c r="K400" s="10"/>
      <c r="L400" s="10"/>
      <c r="M400" s="10"/>
      <c r="N400" s="10"/>
      <c r="O400" s="10"/>
      <c r="P400" s="10"/>
      <c r="Q400" s="10"/>
    </row>
    <row r="401" spans="1:17" ht="84.75" x14ac:dyDescent="0.25">
      <c r="A401" s="11">
        <v>53</v>
      </c>
      <c r="B401" s="11" t="s">
        <v>498</v>
      </c>
      <c r="C401" s="197" t="s">
        <v>1212</v>
      </c>
      <c r="D401" s="61" t="s">
        <v>1221</v>
      </c>
      <c r="E401" s="10" t="s">
        <v>1050</v>
      </c>
      <c r="F401" s="10">
        <v>6</v>
      </c>
      <c r="G401" s="39" t="s">
        <v>665</v>
      </c>
      <c r="H401" s="10" t="s">
        <v>42</v>
      </c>
      <c r="I401" s="22">
        <v>47000</v>
      </c>
      <c r="J401" s="25" t="s">
        <v>38</v>
      </c>
      <c r="K401" s="63">
        <v>44035</v>
      </c>
      <c r="L401" s="51" t="s">
        <v>1385</v>
      </c>
      <c r="M401" s="15"/>
      <c r="N401" s="51" t="s">
        <v>2018</v>
      </c>
      <c r="O401" s="51" t="s">
        <v>2019</v>
      </c>
      <c r="P401" s="15"/>
      <c r="Q401" s="15" t="s">
        <v>50</v>
      </c>
    </row>
    <row r="402" spans="1:17" ht="36.75" x14ac:dyDescent="0.25">
      <c r="A402" s="11">
        <v>54</v>
      </c>
      <c r="B402" s="11" t="s">
        <v>498</v>
      </c>
      <c r="C402" s="197" t="s">
        <v>1213</v>
      </c>
      <c r="D402" s="61" t="s">
        <v>1222</v>
      </c>
      <c r="E402" s="14" t="s">
        <v>1049</v>
      </c>
      <c r="F402" s="10">
        <v>1</v>
      </c>
      <c r="G402" s="62" t="s">
        <v>1228</v>
      </c>
      <c r="H402" s="10" t="s">
        <v>42</v>
      </c>
      <c r="I402" s="22">
        <v>117450</v>
      </c>
      <c r="J402" s="25" t="s">
        <v>38</v>
      </c>
      <c r="K402" s="15"/>
      <c r="L402" s="15"/>
      <c r="M402" s="15"/>
      <c r="N402" s="15"/>
      <c r="O402" s="15"/>
      <c r="P402" s="15"/>
      <c r="Q402" s="15"/>
    </row>
    <row r="403" spans="1:17" ht="173.25" customHeight="1" x14ac:dyDescent="0.25">
      <c r="A403" s="11">
        <v>55</v>
      </c>
      <c r="B403" s="11" t="s">
        <v>498</v>
      </c>
      <c r="C403" s="197" t="s">
        <v>1214</v>
      </c>
      <c r="D403" s="61" t="s">
        <v>1223</v>
      </c>
      <c r="E403" s="54" t="s">
        <v>1050</v>
      </c>
      <c r="F403" s="10">
        <v>3</v>
      </c>
      <c r="G403" s="42" t="s">
        <v>1229</v>
      </c>
      <c r="H403" s="10" t="s">
        <v>42</v>
      </c>
      <c r="I403" s="22">
        <v>477721.57</v>
      </c>
      <c r="J403" s="25" t="s">
        <v>590</v>
      </c>
      <c r="K403" s="15" t="s">
        <v>1580</v>
      </c>
      <c r="L403" s="15" t="s">
        <v>1581</v>
      </c>
      <c r="M403" s="15"/>
      <c r="N403" s="51" t="s">
        <v>2020</v>
      </c>
      <c r="O403" s="51" t="s">
        <v>2021</v>
      </c>
      <c r="P403" s="15"/>
      <c r="Q403" s="15" t="s">
        <v>50</v>
      </c>
    </row>
    <row r="404" spans="1:17" ht="36.75" x14ac:dyDescent="0.25">
      <c r="A404" s="11">
        <v>56</v>
      </c>
      <c r="B404" s="11" t="s">
        <v>498</v>
      </c>
      <c r="C404" s="197" t="s">
        <v>1232</v>
      </c>
      <c r="D404" s="61" t="s">
        <v>1240</v>
      </c>
      <c r="E404" s="44" t="s">
        <v>1049</v>
      </c>
      <c r="F404" s="10">
        <v>1</v>
      </c>
      <c r="G404" s="74" t="s">
        <v>1200</v>
      </c>
      <c r="H404" s="10" t="s">
        <v>42</v>
      </c>
      <c r="I404" s="22">
        <v>607500</v>
      </c>
      <c r="J404" s="25" t="s">
        <v>38</v>
      </c>
      <c r="K404" s="10"/>
      <c r="L404" s="10"/>
      <c r="M404" s="10"/>
      <c r="N404" s="10"/>
      <c r="O404" s="10"/>
      <c r="P404" s="10"/>
      <c r="Q404" s="10"/>
    </row>
    <row r="405" spans="1:17" ht="36.75" x14ac:dyDescent="0.25">
      <c r="A405" s="11">
        <v>57</v>
      </c>
      <c r="B405" s="11" t="s">
        <v>498</v>
      </c>
      <c r="C405" s="197" t="s">
        <v>1233</v>
      </c>
      <c r="D405" s="61" t="s">
        <v>1241</v>
      </c>
      <c r="E405" s="44" t="s">
        <v>1049</v>
      </c>
      <c r="F405" s="10">
        <v>1</v>
      </c>
      <c r="G405" s="74" t="s">
        <v>1248</v>
      </c>
      <c r="H405" s="10" t="s">
        <v>42</v>
      </c>
      <c r="I405" s="22">
        <v>555450</v>
      </c>
      <c r="J405" s="25" t="s">
        <v>38</v>
      </c>
      <c r="K405" s="10"/>
      <c r="L405" s="10"/>
      <c r="M405" s="10"/>
      <c r="N405" s="10"/>
      <c r="O405" s="10"/>
      <c r="P405" s="10"/>
      <c r="Q405" s="10"/>
    </row>
    <row r="406" spans="1:17" ht="60.75" x14ac:dyDescent="0.25">
      <c r="A406" s="11">
        <v>58</v>
      </c>
      <c r="B406" s="11" t="s">
        <v>498</v>
      </c>
      <c r="C406" s="197" t="s">
        <v>1234</v>
      </c>
      <c r="D406" s="237" t="s">
        <v>1242</v>
      </c>
      <c r="E406" s="43" t="s">
        <v>1050</v>
      </c>
      <c r="F406" s="10">
        <v>5</v>
      </c>
      <c r="G406" s="39" t="s">
        <v>1249</v>
      </c>
      <c r="H406" s="10" t="s">
        <v>42</v>
      </c>
      <c r="I406" s="22">
        <v>49400</v>
      </c>
      <c r="J406" s="25" t="s">
        <v>38</v>
      </c>
      <c r="K406" s="36">
        <v>43959</v>
      </c>
      <c r="L406" s="10"/>
      <c r="M406" s="10"/>
      <c r="N406" s="10"/>
      <c r="O406" s="10"/>
      <c r="P406" s="130">
        <v>49968.1</v>
      </c>
      <c r="Q406" s="14" t="s">
        <v>1572</v>
      </c>
    </row>
    <row r="407" spans="1:17" ht="48.75" x14ac:dyDescent="0.25">
      <c r="A407" s="11">
        <v>59</v>
      </c>
      <c r="B407" s="11" t="s">
        <v>507</v>
      </c>
      <c r="C407" s="197" t="s">
        <v>1235</v>
      </c>
      <c r="D407" s="61" t="s">
        <v>1243</v>
      </c>
      <c r="E407" s="44" t="s">
        <v>1050</v>
      </c>
      <c r="F407" s="10">
        <v>4</v>
      </c>
      <c r="G407" s="39" t="s">
        <v>1250</v>
      </c>
      <c r="H407" s="10" t="s">
        <v>42</v>
      </c>
      <c r="I407" s="22">
        <v>691750</v>
      </c>
      <c r="J407" s="25" t="s">
        <v>38</v>
      </c>
      <c r="K407" s="2"/>
      <c r="L407" s="2"/>
      <c r="M407" s="2"/>
      <c r="N407" s="304">
        <v>0</v>
      </c>
      <c r="O407" s="304">
        <v>0</v>
      </c>
      <c r="P407" s="2">
        <v>0</v>
      </c>
      <c r="Q407" s="2" t="s">
        <v>2547</v>
      </c>
    </row>
    <row r="408" spans="1:17" ht="60.75" x14ac:dyDescent="0.25">
      <c r="A408" s="11">
        <v>60</v>
      </c>
      <c r="B408" s="11" t="s">
        <v>507</v>
      </c>
      <c r="C408" s="197" t="s">
        <v>1236</v>
      </c>
      <c r="D408" s="101" t="s">
        <v>1244</v>
      </c>
      <c r="E408" s="43" t="s">
        <v>1050</v>
      </c>
      <c r="F408" s="10">
        <v>4</v>
      </c>
      <c r="G408" s="13" t="s">
        <v>1251</v>
      </c>
      <c r="H408" s="10" t="s">
        <v>42</v>
      </c>
      <c r="I408" s="22">
        <v>536300</v>
      </c>
      <c r="J408" s="25" t="s">
        <v>38</v>
      </c>
      <c r="K408" s="2"/>
      <c r="L408" s="2"/>
      <c r="M408" s="2"/>
      <c r="N408" s="304">
        <v>0</v>
      </c>
      <c r="O408" s="304">
        <v>0</v>
      </c>
      <c r="P408" s="2">
        <v>0</v>
      </c>
      <c r="Q408" s="2" t="s">
        <v>2547</v>
      </c>
    </row>
    <row r="409" spans="1:17" ht="168.75" x14ac:dyDescent="0.25">
      <c r="A409" s="11">
        <v>61</v>
      </c>
      <c r="B409" s="11" t="s">
        <v>498</v>
      </c>
      <c r="C409" s="197" t="s">
        <v>1237</v>
      </c>
      <c r="D409" s="71" t="s">
        <v>1245</v>
      </c>
      <c r="E409" s="53" t="s">
        <v>473</v>
      </c>
      <c r="F409" s="10">
        <v>2</v>
      </c>
      <c r="G409" s="71" t="s">
        <v>1252</v>
      </c>
      <c r="H409" s="10" t="s">
        <v>42</v>
      </c>
      <c r="I409" s="22">
        <v>6860</v>
      </c>
      <c r="J409" s="25" t="s">
        <v>590</v>
      </c>
      <c r="K409" s="63">
        <v>43956</v>
      </c>
      <c r="L409" s="63">
        <v>44865</v>
      </c>
      <c r="M409" s="15"/>
      <c r="N409" s="196" t="s">
        <v>1766</v>
      </c>
      <c r="O409" s="72" t="s">
        <v>1767</v>
      </c>
      <c r="P409" s="128">
        <v>4403</v>
      </c>
      <c r="Q409" s="15" t="s">
        <v>50</v>
      </c>
    </row>
    <row r="410" spans="1:17" ht="120.75" x14ac:dyDescent="0.25">
      <c r="A410" s="11">
        <v>62</v>
      </c>
      <c r="B410" s="11" t="s">
        <v>498</v>
      </c>
      <c r="C410" s="197" t="s">
        <v>1238</v>
      </c>
      <c r="D410" s="61" t="s">
        <v>1246</v>
      </c>
      <c r="E410" s="43" t="s">
        <v>1050</v>
      </c>
      <c r="F410" s="10">
        <v>5</v>
      </c>
      <c r="G410" s="39" t="s">
        <v>1253</v>
      </c>
      <c r="H410" s="10" t="s">
        <v>42</v>
      </c>
      <c r="I410" s="22">
        <v>595000</v>
      </c>
      <c r="J410" s="25" t="s">
        <v>590</v>
      </c>
      <c r="K410" s="63">
        <v>44046</v>
      </c>
      <c r="L410" s="63">
        <v>44104</v>
      </c>
      <c r="M410" s="10"/>
      <c r="N410" s="10"/>
      <c r="O410" s="10"/>
      <c r="P410" s="10"/>
      <c r="Q410" s="15" t="s">
        <v>50</v>
      </c>
    </row>
    <row r="411" spans="1:17" ht="114" customHeight="1" x14ac:dyDescent="0.25">
      <c r="A411" s="11">
        <v>63</v>
      </c>
      <c r="B411" s="11" t="s">
        <v>498</v>
      </c>
      <c r="C411" s="197" t="s">
        <v>1239</v>
      </c>
      <c r="D411" s="61" t="s">
        <v>1247</v>
      </c>
      <c r="E411" s="43" t="s">
        <v>1050</v>
      </c>
      <c r="F411" s="10">
        <v>2</v>
      </c>
      <c r="G411" s="42" t="s">
        <v>1254</v>
      </c>
      <c r="H411" s="10" t="s">
        <v>42</v>
      </c>
      <c r="I411" s="22">
        <v>23900</v>
      </c>
      <c r="J411" s="25" t="s">
        <v>38</v>
      </c>
      <c r="K411" s="10"/>
      <c r="L411" s="10"/>
      <c r="M411" s="10"/>
      <c r="N411" s="10"/>
      <c r="O411" s="10"/>
      <c r="P411" s="10"/>
      <c r="Q411" s="10"/>
    </row>
    <row r="412" spans="1:17" ht="63.75" customHeight="1" x14ac:dyDescent="0.25">
      <c r="A412" s="11">
        <v>64</v>
      </c>
      <c r="B412" s="11" t="s">
        <v>531</v>
      </c>
      <c r="C412" s="197" t="s">
        <v>1255</v>
      </c>
      <c r="D412" s="61" t="s">
        <v>1265</v>
      </c>
      <c r="E412" s="43" t="s">
        <v>1050</v>
      </c>
      <c r="F412" s="10">
        <v>3</v>
      </c>
      <c r="G412" s="61" t="s">
        <v>1273</v>
      </c>
      <c r="H412" s="10" t="s">
        <v>42</v>
      </c>
      <c r="I412" s="22">
        <v>5591661.8600000003</v>
      </c>
      <c r="J412" s="25" t="s">
        <v>38</v>
      </c>
      <c r="K412" s="63">
        <v>44035</v>
      </c>
      <c r="L412" s="51" t="s">
        <v>1582</v>
      </c>
      <c r="M412" s="15"/>
      <c r="N412" s="51" t="s">
        <v>2022</v>
      </c>
      <c r="O412" s="51" t="s">
        <v>2023</v>
      </c>
      <c r="P412" s="15"/>
      <c r="Q412" s="15" t="s">
        <v>50</v>
      </c>
    </row>
    <row r="413" spans="1:17" ht="84.75" x14ac:dyDescent="0.25">
      <c r="A413" s="11">
        <v>65</v>
      </c>
      <c r="B413" s="11" t="s">
        <v>498</v>
      </c>
      <c r="C413" s="197" t="s">
        <v>1256</v>
      </c>
      <c r="D413" s="61" t="s">
        <v>1266</v>
      </c>
      <c r="E413" s="43" t="s">
        <v>1272</v>
      </c>
      <c r="F413" s="10">
        <v>5</v>
      </c>
      <c r="G413" s="39" t="s">
        <v>1274</v>
      </c>
      <c r="H413" s="10" t="s">
        <v>42</v>
      </c>
      <c r="I413" s="22">
        <v>72396</v>
      </c>
      <c r="J413" s="25" t="s">
        <v>590</v>
      </c>
      <c r="K413" s="63">
        <v>44014</v>
      </c>
      <c r="L413" s="63">
        <v>44592</v>
      </c>
      <c r="M413" s="15"/>
      <c r="N413" s="37">
        <v>29031.24</v>
      </c>
      <c r="O413" s="63">
        <v>44041</v>
      </c>
      <c r="P413" s="15"/>
      <c r="Q413" s="15" t="s">
        <v>50</v>
      </c>
    </row>
    <row r="414" spans="1:17" ht="72.75" x14ac:dyDescent="0.25">
      <c r="A414" s="11">
        <v>66</v>
      </c>
      <c r="B414" s="11" t="s">
        <v>498</v>
      </c>
      <c r="C414" s="197" t="s">
        <v>1257</v>
      </c>
      <c r="D414" s="61" t="s">
        <v>1267</v>
      </c>
      <c r="E414" s="44" t="s">
        <v>1050</v>
      </c>
      <c r="F414" s="10">
        <v>5</v>
      </c>
      <c r="G414" s="61" t="s">
        <v>1275</v>
      </c>
      <c r="H414" s="10" t="s">
        <v>42</v>
      </c>
      <c r="I414" s="22">
        <v>96000</v>
      </c>
      <c r="J414" s="25" t="s">
        <v>38</v>
      </c>
      <c r="K414" s="63">
        <v>44011</v>
      </c>
      <c r="L414" s="15"/>
      <c r="M414" s="15"/>
      <c r="N414" s="37">
        <v>34272</v>
      </c>
      <c r="O414" s="63">
        <v>44242</v>
      </c>
      <c r="P414" s="15"/>
      <c r="Q414" s="15" t="s">
        <v>51</v>
      </c>
    </row>
    <row r="415" spans="1:17" ht="108.75" customHeight="1" x14ac:dyDescent="0.25">
      <c r="A415" s="11">
        <v>67</v>
      </c>
      <c r="B415" s="11" t="s">
        <v>498</v>
      </c>
      <c r="C415" s="197" t="s">
        <v>1258</v>
      </c>
      <c r="D415" s="74" t="s">
        <v>1268</v>
      </c>
      <c r="E415" s="167" t="s">
        <v>473</v>
      </c>
      <c r="F415" s="10">
        <v>1</v>
      </c>
      <c r="G415" s="74" t="s">
        <v>1553</v>
      </c>
      <c r="H415" s="10" t="s">
        <v>42</v>
      </c>
      <c r="I415" s="22">
        <v>68792</v>
      </c>
      <c r="J415" s="25" t="s">
        <v>38</v>
      </c>
      <c r="K415" s="63">
        <v>43958</v>
      </c>
      <c r="L415" s="63">
        <v>44687</v>
      </c>
      <c r="M415" s="15" t="s">
        <v>58</v>
      </c>
      <c r="N415" s="191" t="s">
        <v>2616</v>
      </c>
      <c r="O415" s="155" t="s">
        <v>2617</v>
      </c>
      <c r="P415" s="15"/>
      <c r="Q415" s="147" t="s">
        <v>2590</v>
      </c>
    </row>
    <row r="416" spans="1:17" ht="84.75" x14ac:dyDescent="0.25">
      <c r="A416" s="11">
        <v>68</v>
      </c>
      <c r="B416" s="11" t="s">
        <v>498</v>
      </c>
      <c r="C416" s="197" t="s">
        <v>1259</v>
      </c>
      <c r="D416" s="61" t="s">
        <v>1734</v>
      </c>
      <c r="E416" s="43" t="s">
        <v>1050</v>
      </c>
      <c r="F416" s="10">
        <v>2</v>
      </c>
      <c r="G416" s="39" t="s">
        <v>1276</v>
      </c>
      <c r="H416" s="10" t="s">
        <v>42</v>
      </c>
      <c r="I416" s="22">
        <v>60000</v>
      </c>
      <c r="J416" s="25" t="s">
        <v>38</v>
      </c>
      <c r="K416" s="63">
        <v>43997</v>
      </c>
      <c r="L416" s="63">
        <v>44130</v>
      </c>
      <c r="M416" s="15"/>
      <c r="N416" s="15"/>
      <c r="O416" s="15"/>
      <c r="P416" s="15"/>
      <c r="Q416" s="51" t="s">
        <v>2024</v>
      </c>
    </row>
    <row r="417" spans="1:17" ht="48.75" x14ac:dyDescent="0.25">
      <c r="A417" s="11">
        <v>69</v>
      </c>
      <c r="B417" s="11" t="s">
        <v>498</v>
      </c>
      <c r="C417" s="197" t="s">
        <v>1260</v>
      </c>
      <c r="D417" s="61" t="s">
        <v>2167</v>
      </c>
      <c r="E417" s="53" t="s">
        <v>1050</v>
      </c>
      <c r="F417" s="10">
        <v>1</v>
      </c>
      <c r="G417" s="39" t="s">
        <v>1276</v>
      </c>
      <c r="H417" s="10" t="s">
        <v>42</v>
      </c>
      <c r="I417" s="22">
        <v>34800</v>
      </c>
      <c r="J417" s="25" t="s">
        <v>38</v>
      </c>
      <c r="K417" s="15"/>
      <c r="L417" s="15"/>
      <c r="M417" s="15"/>
      <c r="N417" s="15"/>
      <c r="O417" s="15"/>
      <c r="P417" s="15"/>
      <c r="Q417" s="15"/>
    </row>
    <row r="418" spans="1:17" ht="180.75" x14ac:dyDescent="0.25">
      <c r="A418" s="11">
        <v>70</v>
      </c>
      <c r="B418" s="11" t="s">
        <v>531</v>
      </c>
      <c r="C418" s="197" t="s">
        <v>1261</v>
      </c>
      <c r="D418" s="74" t="s">
        <v>1269</v>
      </c>
      <c r="E418" s="44" t="s">
        <v>1050</v>
      </c>
      <c r="F418" s="10">
        <v>3</v>
      </c>
      <c r="G418" s="9" t="s">
        <v>1277</v>
      </c>
      <c r="H418" s="10" t="s">
        <v>42</v>
      </c>
      <c r="I418" s="293">
        <v>1060202.17</v>
      </c>
      <c r="J418" s="301" t="s">
        <v>590</v>
      </c>
      <c r="K418" s="148">
        <v>43997</v>
      </c>
      <c r="L418" s="148">
        <v>44742</v>
      </c>
      <c r="M418" s="147"/>
      <c r="N418" s="154" t="s">
        <v>2594</v>
      </c>
      <c r="O418" s="308" t="s">
        <v>2595</v>
      </c>
      <c r="P418" s="287">
        <v>848347.47</v>
      </c>
      <c r="Q418" s="147" t="s">
        <v>50</v>
      </c>
    </row>
    <row r="419" spans="1:17" ht="120.75" x14ac:dyDescent="0.25">
      <c r="A419" s="11">
        <v>71</v>
      </c>
      <c r="B419" s="11" t="s">
        <v>498</v>
      </c>
      <c r="C419" s="197" t="s">
        <v>1262</v>
      </c>
      <c r="D419" s="61" t="s">
        <v>1762</v>
      </c>
      <c r="E419" s="43" t="s">
        <v>1050</v>
      </c>
      <c r="F419" s="10">
        <v>5</v>
      </c>
      <c r="G419" s="61" t="s">
        <v>1278</v>
      </c>
      <c r="H419" s="10" t="s">
        <v>42</v>
      </c>
      <c r="I419" s="22">
        <v>141500</v>
      </c>
      <c r="J419" s="25" t="s">
        <v>38</v>
      </c>
      <c r="K419" s="150">
        <v>43983</v>
      </c>
      <c r="L419" s="150">
        <v>44896</v>
      </c>
      <c r="M419" s="51" t="s">
        <v>2557</v>
      </c>
      <c r="N419" s="15"/>
      <c r="O419" s="15"/>
      <c r="P419" s="15"/>
      <c r="Q419" s="15" t="s">
        <v>50</v>
      </c>
    </row>
    <row r="420" spans="1:17" ht="180.75" customHeight="1" x14ac:dyDescent="0.25">
      <c r="A420" s="11">
        <v>72</v>
      </c>
      <c r="B420" s="11" t="s">
        <v>531</v>
      </c>
      <c r="C420" s="197" t="s">
        <v>1263</v>
      </c>
      <c r="D420" s="61" t="s">
        <v>1270</v>
      </c>
      <c r="E420" s="43" t="s">
        <v>1050</v>
      </c>
      <c r="F420" s="10">
        <v>4</v>
      </c>
      <c r="G420" s="61" t="s">
        <v>1279</v>
      </c>
      <c r="H420" s="61" t="s">
        <v>1761</v>
      </c>
      <c r="I420" s="22">
        <v>35076053.18</v>
      </c>
      <c r="J420" s="25" t="s">
        <v>38</v>
      </c>
      <c r="K420" s="63">
        <v>44011</v>
      </c>
      <c r="L420" s="51" t="s">
        <v>1582</v>
      </c>
      <c r="M420" s="15"/>
      <c r="N420" s="241" t="s">
        <v>2025</v>
      </c>
      <c r="O420" s="242" t="s">
        <v>2026</v>
      </c>
      <c r="P420" s="15"/>
      <c r="Q420" s="15" t="s">
        <v>50</v>
      </c>
    </row>
    <row r="421" spans="1:17" ht="72.75" x14ac:dyDescent="0.25">
      <c r="A421" s="11">
        <v>73</v>
      </c>
      <c r="B421" s="11" t="s">
        <v>498</v>
      </c>
      <c r="C421" s="197" t="s">
        <v>1264</v>
      </c>
      <c r="D421" s="61" t="s">
        <v>1271</v>
      </c>
      <c r="E421" s="43" t="s">
        <v>1050</v>
      </c>
      <c r="F421" s="10">
        <v>3</v>
      </c>
      <c r="G421" s="39" t="s">
        <v>1280</v>
      </c>
      <c r="H421" s="10" t="s">
        <v>42</v>
      </c>
      <c r="I421" s="22">
        <v>69000</v>
      </c>
      <c r="J421" s="25" t="s">
        <v>38</v>
      </c>
      <c r="K421" s="15"/>
      <c r="L421" s="15"/>
      <c r="M421" s="15"/>
      <c r="N421" s="37">
        <v>32844</v>
      </c>
      <c r="O421" s="63">
        <v>44503</v>
      </c>
      <c r="P421" s="15"/>
      <c r="Q421" s="51" t="s">
        <v>2558</v>
      </c>
    </row>
    <row r="422" spans="1:17" ht="60.75" x14ac:dyDescent="0.25">
      <c r="A422" s="11">
        <v>74</v>
      </c>
      <c r="B422" s="11" t="s">
        <v>498</v>
      </c>
      <c r="C422" s="197" t="s">
        <v>1281</v>
      </c>
      <c r="D422" s="61" t="s">
        <v>1288</v>
      </c>
      <c r="E422" s="44" t="s">
        <v>1050</v>
      </c>
      <c r="F422" s="10">
        <v>3</v>
      </c>
      <c r="G422" s="39" t="s">
        <v>1295</v>
      </c>
      <c r="H422" s="10" t="s">
        <v>42</v>
      </c>
      <c r="I422" s="22">
        <v>71899</v>
      </c>
      <c r="J422" s="25" t="s">
        <v>38</v>
      </c>
      <c r="K422" s="15"/>
      <c r="L422" s="15"/>
      <c r="M422" s="15"/>
      <c r="N422" s="15"/>
      <c r="O422" s="15"/>
      <c r="P422" s="15"/>
      <c r="Q422" s="15"/>
    </row>
    <row r="423" spans="1:17" ht="252.75" customHeight="1" x14ac:dyDescent="0.25">
      <c r="A423" s="11">
        <v>75</v>
      </c>
      <c r="B423" s="9" t="s">
        <v>1294</v>
      </c>
      <c r="C423" s="197" t="s">
        <v>1282</v>
      </c>
      <c r="D423" s="61" t="s">
        <v>1289</v>
      </c>
      <c r="E423" s="44" t="s">
        <v>1050</v>
      </c>
      <c r="F423" s="10">
        <v>4</v>
      </c>
      <c r="G423" s="39" t="s">
        <v>1296</v>
      </c>
      <c r="H423" s="10" t="s">
        <v>42</v>
      </c>
      <c r="I423" s="22">
        <v>150000</v>
      </c>
      <c r="J423" s="25" t="s">
        <v>38</v>
      </c>
      <c r="K423" s="63">
        <v>43976</v>
      </c>
      <c r="L423" s="63">
        <v>45802</v>
      </c>
      <c r="M423" s="15"/>
      <c r="N423" s="15"/>
      <c r="O423" s="15"/>
      <c r="P423" s="15"/>
      <c r="Q423" s="15" t="s">
        <v>50</v>
      </c>
    </row>
    <row r="424" spans="1:17" ht="252.75" x14ac:dyDescent="0.25">
      <c r="A424" s="11">
        <v>76</v>
      </c>
      <c r="B424" s="9" t="s">
        <v>1294</v>
      </c>
      <c r="C424" s="197" t="s">
        <v>1283</v>
      </c>
      <c r="D424" s="61" t="s">
        <v>1290</v>
      </c>
      <c r="E424" s="44" t="s">
        <v>1050</v>
      </c>
      <c r="F424" s="10">
        <v>1</v>
      </c>
      <c r="G424" s="39" t="s">
        <v>1297</v>
      </c>
      <c r="H424" s="10" t="s">
        <v>42</v>
      </c>
      <c r="I424" s="22">
        <v>80777</v>
      </c>
      <c r="J424" s="25" t="s">
        <v>38</v>
      </c>
      <c r="K424" s="63">
        <v>43976</v>
      </c>
      <c r="L424" s="63">
        <v>45802</v>
      </c>
      <c r="M424" s="15"/>
      <c r="N424" s="15"/>
      <c r="O424" s="15"/>
      <c r="P424" s="15"/>
      <c r="Q424" s="15" t="s">
        <v>50</v>
      </c>
    </row>
    <row r="425" spans="1:17" ht="72.75" x14ac:dyDescent="0.25">
      <c r="A425" s="11">
        <v>77</v>
      </c>
      <c r="B425" s="9" t="s">
        <v>1709</v>
      </c>
      <c r="C425" s="197" t="s">
        <v>1284</v>
      </c>
      <c r="D425" s="61" t="s">
        <v>1710</v>
      </c>
      <c r="E425" s="54" t="s">
        <v>42</v>
      </c>
      <c r="F425" s="10" t="s">
        <v>42</v>
      </c>
      <c r="G425" s="39" t="s">
        <v>1298</v>
      </c>
      <c r="H425" s="10" t="s">
        <v>42</v>
      </c>
      <c r="I425" s="22">
        <v>963896.67</v>
      </c>
      <c r="J425" s="25" t="s">
        <v>38</v>
      </c>
      <c r="K425" s="63">
        <v>43987</v>
      </c>
      <c r="L425" s="63">
        <v>44352</v>
      </c>
      <c r="M425" s="15"/>
      <c r="N425" s="15"/>
      <c r="O425" s="15"/>
      <c r="P425" s="15"/>
      <c r="Q425" s="15" t="s">
        <v>50</v>
      </c>
    </row>
    <row r="426" spans="1:17" ht="36.75" x14ac:dyDescent="0.25">
      <c r="A426" s="11">
        <v>78</v>
      </c>
      <c r="B426" s="11" t="s">
        <v>498</v>
      </c>
      <c r="C426" s="197" t="s">
        <v>1285</v>
      </c>
      <c r="D426" s="61" t="s">
        <v>1291</v>
      </c>
      <c r="E426" s="54" t="s">
        <v>1050</v>
      </c>
      <c r="F426" s="10">
        <v>4</v>
      </c>
      <c r="G426" s="39" t="s">
        <v>1299</v>
      </c>
      <c r="H426" s="10" t="s">
        <v>42</v>
      </c>
      <c r="I426" s="22">
        <v>57000</v>
      </c>
      <c r="J426" s="25" t="s">
        <v>38</v>
      </c>
      <c r="K426" s="63">
        <v>43985</v>
      </c>
      <c r="L426" s="51" t="s">
        <v>1583</v>
      </c>
      <c r="M426" s="15"/>
      <c r="N426" s="15"/>
      <c r="O426" s="15"/>
      <c r="P426" s="15"/>
      <c r="Q426" s="15" t="s">
        <v>60</v>
      </c>
    </row>
    <row r="427" spans="1:17" ht="120.75" x14ac:dyDescent="0.25">
      <c r="A427" s="11">
        <v>79</v>
      </c>
      <c r="B427" s="11" t="s">
        <v>498</v>
      </c>
      <c r="C427" s="197" t="s">
        <v>1286</v>
      </c>
      <c r="D427" s="61" t="s">
        <v>1292</v>
      </c>
      <c r="E427" s="53" t="s">
        <v>473</v>
      </c>
      <c r="F427" s="10">
        <v>4</v>
      </c>
      <c r="G427" s="39" t="s">
        <v>1300</v>
      </c>
      <c r="H427" s="10" t="s">
        <v>42</v>
      </c>
      <c r="I427" s="22">
        <v>9999</v>
      </c>
      <c r="J427" s="25" t="s">
        <v>590</v>
      </c>
      <c r="K427" s="63">
        <v>43984</v>
      </c>
      <c r="L427" s="63">
        <v>44620</v>
      </c>
      <c r="M427" s="15"/>
      <c r="N427" s="15"/>
      <c r="O427" s="15"/>
      <c r="P427" s="15"/>
      <c r="Q427" s="51" t="s">
        <v>1569</v>
      </c>
    </row>
    <row r="428" spans="1:17" ht="96.75" x14ac:dyDescent="0.25">
      <c r="A428" s="11">
        <v>80</v>
      </c>
      <c r="B428" s="11" t="s">
        <v>498</v>
      </c>
      <c r="C428" s="197" t="s">
        <v>1287</v>
      </c>
      <c r="D428" s="61" t="s">
        <v>1293</v>
      </c>
      <c r="E428" s="43" t="s">
        <v>1050</v>
      </c>
      <c r="F428" s="10">
        <v>2</v>
      </c>
      <c r="G428" s="61" t="s">
        <v>1276</v>
      </c>
      <c r="H428" s="10" t="s">
        <v>42</v>
      </c>
      <c r="I428" s="22">
        <v>33600</v>
      </c>
      <c r="J428" s="25" t="s">
        <v>38</v>
      </c>
      <c r="K428" s="15"/>
      <c r="L428" s="15"/>
      <c r="M428" s="15"/>
      <c r="N428" s="15"/>
      <c r="O428" s="15"/>
      <c r="P428" s="15"/>
      <c r="Q428" s="15"/>
    </row>
    <row r="429" spans="1:17" ht="96.75" x14ac:dyDescent="0.25">
      <c r="A429" s="11">
        <v>81</v>
      </c>
      <c r="B429" s="11" t="s">
        <v>498</v>
      </c>
      <c r="C429" s="197" t="s">
        <v>1301</v>
      </c>
      <c r="D429" s="61" t="s">
        <v>1311</v>
      </c>
      <c r="E429" s="53" t="s">
        <v>473</v>
      </c>
      <c r="F429" s="10">
        <v>7</v>
      </c>
      <c r="G429" s="61" t="s">
        <v>1316</v>
      </c>
      <c r="H429" s="10" t="s">
        <v>42</v>
      </c>
      <c r="I429" s="22">
        <v>6966</v>
      </c>
      <c r="J429" s="25" t="s">
        <v>590</v>
      </c>
      <c r="K429" s="15"/>
      <c r="L429" s="15"/>
      <c r="M429" s="15"/>
      <c r="N429" s="15"/>
      <c r="O429" s="15"/>
      <c r="P429" s="15"/>
      <c r="Q429" s="15"/>
    </row>
    <row r="430" spans="1:17" ht="72.75" x14ac:dyDescent="0.25">
      <c r="A430" s="11">
        <v>82</v>
      </c>
      <c r="B430" s="9" t="s">
        <v>1315</v>
      </c>
      <c r="C430" s="197" t="s">
        <v>1302</v>
      </c>
      <c r="D430" s="61" t="s">
        <v>1736</v>
      </c>
      <c r="E430" s="54" t="s">
        <v>42</v>
      </c>
      <c r="F430" s="10" t="s">
        <v>42</v>
      </c>
      <c r="G430" s="62" t="s">
        <v>1317</v>
      </c>
      <c r="H430" s="10" t="s">
        <v>42</v>
      </c>
      <c r="I430" s="22">
        <v>88704</v>
      </c>
      <c r="J430" s="25" t="s">
        <v>38</v>
      </c>
      <c r="K430" s="15"/>
      <c r="L430" s="15"/>
      <c r="M430" s="15"/>
      <c r="N430" s="15"/>
      <c r="O430" s="15"/>
      <c r="P430" s="15"/>
      <c r="Q430" s="15"/>
    </row>
    <row r="431" spans="1:17" ht="72.75" x14ac:dyDescent="0.25">
      <c r="A431" s="11">
        <v>83</v>
      </c>
      <c r="B431" s="9" t="s">
        <v>1711</v>
      </c>
      <c r="C431" s="197" t="s">
        <v>1303</v>
      </c>
      <c r="D431" s="61" t="s">
        <v>1735</v>
      </c>
      <c r="E431" s="54" t="s">
        <v>42</v>
      </c>
      <c r="F431" s="10" t="s">
        <v>42</v>
      </c>
      <c r="G431" s="62" t="s">
        <v>1317</v>
      </c>
      <c r="H431" s="10" t="s">
        <v>42</v>
      </c>
      <c r="I431" s="22">
        <v>84033.61</v>
      </c>
      <c r="J431" s="25" t="s">
        <v>38</v>
      </c>
      <c r="K431" s="15"/>
      <c r="L431" s="15"/>
      <c r="M431" s="15"/>
      <c r="N431" s="15"/>
      <c r="O431" s="15"/>
      <c r="P431" s="15"/>
      <c r="Q431" s="15"/>
    </row>
    <row r="432" spans="1:17" ht="108.75" x14ac:dyDescent="0.25">
      <c r="A432" s="11">
        <v>84</v>
      </c>
      <c r="B432" s="11" t="s">
        <v>531</v>
      </c>
      <c r="C432" s="197" t="s">
        <v>1304</v>
      </c>
      <c r="D432" s="61" t="s">
        <v>1312</v>
      </c>
      <c r="E432" s="54" t="s">
        <v>1050</v>
      </c>
      <c r="F432" s="10">
        <v>2</v>
      </c>
      <c r="G432" s="61" t="s">
        <v>1318</v>
      </c>
      <c r="H432" s="10" t="s">
        <v>42</v>
      </c>
      <c r="I432" s="22">
        <v>98160204.659999996</v>
      </c>
      <c r="J432" s="25" t="s">
        <v>590</v>
      </c>
      <c r="K432" s="63">
        <v>44046</v>
      </c>
      <c r="L432" s="63">
        <v>44104</v>
      </c>
      <c r="M432" s="15"/>
      <c r="N432" s="131" t="s">
        <v>2027</v>
      </c>
      <c r="O432" s="72" t="s">
        <v>2028</v>
      </c>
      <c r="P432" s="15"/>
      <c r="Q432" s="15" t="s">
        <v>50</v>
      </c>
    </row>
    <row r="433" spans="1:17" ht="113.25" customHeight="1" x14ac:dyDescent="0.25">
      <c r="A433" s="11">
        <v>85</v>
      </c>
      <c r="B433" s="11" t="s">
        <v>498</v>
      </c>
      <c r="C433" s="197" t="s">
        <v>1305</v>
      </c>
      <c r="D433" s="61" t="s">
        <v>1313</v>
      </c>
      <c r="E433" s="53" t="s">
        <v>473</v>
      </c>
      <c r="F433" s="10">
        <v>1</v>
      </c>
      <c r="G433" s="39" t="s">
        <v>1319</v>
      </c>
      <c r="H433" s="10" t="s">
        <v>42</v>
      </c>
      <c r="I433" s="22">
        <v>3500</v>
      </c>
      <c r="J433" s="25" t="s">
        <v>590</v>
      </c>
      <c r="K433" s="15"/>
      <c r="L433" s="63">
        <v>45046</v>
      </c>
      <c r="M433" s="15"/>
      <c r="N433" s="15"/>
      <c r="O433" s="15"/>
      <c r="P433" s="15"/>
      <c r="Q433" s="15"/>
    </row>
    <row r="434" spans="1:17" ht="113.25" customHeight="1" x14ac:dyDescent="0.25">
      <c r="A434" s="11">
        <v>86</v>
      </c>
      <c r="B434" s="11" t="s">
        <v>498</v>
      </c>
      <c r="C434" s="197" t="s">
        <v>1306</v>
      </c>
      <c r="D434" s="61" t="s">
        <v>1313</v>
      </c>
      <c r="E434" s="53" t="s">
        <v>473</v>
      </c>
      <c r="F434" s="10">
        <v>1</v>
      </c>
      <c r="G434" s="39" t="s">
        <v>1319</v>
      </c>
      <c r="H434" s="10" t="s">
        <v>42</v>
      </c>
      <c r="I434" s="22">
        <v>5900</v>
      </c>
      <c r="J434" s="25" t="s">
        <v>590</v>
      </c>
      <c r="K434" s="15"/>
      <c r="L434" s="63">
        <v>45046</v>
      </c>
      <c r="M434" s="15"/>
      <c r="N434" s="15"/>
      <c r="O434" s="15"/>
      <c r="P434" s="15"/>
      <c r="Q434" s="15"/>
    </row>
    <row r="435" spans="1:17" ht="108.75" x14ac:dyDescent="0.25">
      <c r="A435" s="11">
        <v>87</v>
      </c>
      <c r="B435" s="11" t="s">
        <v>498</v>
      </c>
      <c r="C435" s="197" t="s">
        <v>1307</v>
      </c>
      <c r="D435" s="61" t="s">
        <v>1313</v>
      </c>
      <c r="E435" s="53" t="s">
        <v>473</v>
      </c>
      <c r="F435" s="10">
        <v>1</v>
      </c>
      <c r="G435" s="39" t="s">
        <v>1319</v>
      </c>
      <c r="H435" s="10" t="s">
        <v>42</v>
      </c>
      <c r="I435" s="22">
        <v>2400</v>
      </c>
      <c r="J435" s="25" t="s">
        <v>38</v>
      </c>
      <c r="K435" s="15"/>
      <c r="L435" s="63">
        <v>45046</v>
      </c>
      <c r="M435" s="15"/>
      <c r="N435" s="15"/>
      <c r="O435" s="15"/>
      <c r="P435" s="15"/>
      <c r="Q435" s="15"/>
    </row>
    <row r="436" spans="1:17" ht="108.75" x14ac:dyDescent="0.25">
      <c r="A436" s="11">
        <v>88</v>
      </c>
      <c r="B436" s="11" t="s">
        <v>498</v>
      </c>
      <c r="C436" s="197" t="s">
        <v>1308</v>
      </c>
      <c r="D436" s="61" t="s">
        <v>1313</v>
      </c>
      <c r="E436" s="53" t="s">
        <v>473</v>
      </c>
      <c r="F436" s="10">
        <v>1</v>
      </c>
      <c r="G436" s="39" t="s">
        <v>1319</v>
      </c>
      <c r="H436" s="10" t="s">
        <v>42</v>
      </c>
      <c r="I436" s="22">
        <v>3200</v>
      </c>
      <c r="J436" s="25" t="s">
        <v>38</v>
      </c>
      <c r="K436" s="15"/>
      <c r="L436" s="63">
        <v>45046</v>
      </c>
      <c r="M436" s="15"/>
      <c r="N436" s="15"/>
      <c r="O436" s="15"/>
      <c r="P436" s="15"/>
      <c r="Q436" s="15"/>
    </row>
    <row r="437" spans="1:17" ht="108.75" x14ac:dyDescent="0.25">
      <c r="A437" s="11">
        <v>89</v>
      </c>
      <c r="B437" s="11" t="s">
        <v>498</v>
      </c>
      <c r="C437" s="197" t="s">
        <v>1309</v>
      </c>
      <c r="D437" s="61" t="s">
        <v>1313</v>
      </c>
      <c r="E437" s="53" t="s">
        <v>473</v>
      </c>
      <c r="F437" s="10">
        <v>1</v>
      </c>
      <c r="G437" s="39" t="s">
        <v>1319</v>
      </c>
      <c r="H437" s="10" t="s">
        <v>42</v>
      </c>
      <c r="I437" s="22">
        <v>4200</v>
      </c>
      <c r="J437" s="25" t="s">
        <v>38</v>
      </c>
      <c r="K437" s="15"/>
      <c r="L437" s="63">
        <v>45046</v>
      </c>
      <c r="M437" s="15"/>
      <c r="N437" s="15"/>
      <c r="O437" s="15"/>
      <c r="P437" s="15"/>
      <c r="Q437" s="15"/>
    </row>
    <row r="438" spans="1:17" ht="132.75" x14ac:dyDescent="0.25">
      <c r="A438" s="11">
        <v>90</v>
      </c>
      <c r="B438" s="11" t="s">
        <v>531</v>
      </c>
      <c r="C438" s="197" t="s">
        <v>1310</v>
      </c>
      <c r="D438" s="61" t="s">
        <v>1314</v>
      </c>
      <c r="E438" s="43" t="s">
        <v>1050</v>
      </c>
      <c r="F438" s="10">
        <v>2</v>
      </c>
      <c r="G438" s="39" t="s">
        <v>1320</v>
      </c>
      <c r="H438" s="10" t="s">
        <v>42</v>
      </c>
      <c r="I438" s="22">
        <v>17883818.48</v>
      </c>
      <c r="J438" s="25" t="s">
        <v>38</v>
      </c>
      <c r="K438" s="15"/>
      <c r="L438" s="15"/>
      <c r="M438" s="15"/>
      <c r="N438" s="15"/>
      <c r="O438" s="15"/>
      <c r="P438" s="15"/>
      <c r="Q438" s="15"/>
    </row>
    <row r="439" spans="1:17" ht="119.25" customHeight="1" x14ac:dyDescent="0.25">
      <c r="A439" s="11">
        <v>91</v>
      </c>
      <c r="B439" s="11" t="s">
        <v>498</v>
      </c>
      <c r="C439" s="197" t="s">
        <v>1321</v>
      </c>
      <c r="D439" s="61" t="s">
        <v>1737</v>
      </c>
      <c r="E439" s="43" t="s">
        <v>1050</v>
      </c>
      <c r="F439" s="10">
        <v>3</v>
      </c>
      <c r="G439" s="39" t="s">
        <v>1332</v>
      </c>
      <c r="H439" s="9" t="s">
        <v>1338</v>
      </c>
      <c r="I439" s="22">
        <v>33057831.640000001</v>
      </c>
      <c r="J439" s="25" t="s">
        <v>38</v>
      </c>
      <c r="K439" s="2"/>
      <c r="L439" s="2"/>
      <c r="M439" s="2"/>
      <c r="N439" s="304">
        <v>0</v>
      </c>
      <c r="O439" s="304">
        <v>0</v>
      </c>
      <c r="P439" s="2">
        <v>0</v>
      </c>
      <c r="Q439" s="2" t="s">
        <v>60</v>
      </c>
    </row>
    <row r="440" spans="1:17" ht="108.75" x14ac:dyDescent="0.25">
      <c r="A440" s="11">
        <v>92</v>
      </c>
      <c r="B440" s="11" t="s">
        <v>498</v>
      </c>
      <c r="C440" s="197" t="s">
        <v>1322</v>
      </c>
      <c r="D440" s="61" t="s">
        <v>1738</v>
      </c>
      <c r="E440" s="43" t="s">
        <v>1050</v>
      </c>
      <c r="F440" s="10">
        <v>3</v>
      </c>
      <c r="G440" s="39" t="s">
        <v>1333</v>
      </c>
      <c r="H440" s="9" t="s">
        <v>1339</v>
      </c>
      <c r="I440" s="22">
        <v>51392202.240000002</v>
      </c>
      <c r="J440" s="25" t="s">
        <v>38</v>
      </c>
      <c r="K440" s="2"/>
      <c r="L440" s="2"/>
      <c r="M440" s="2"/>
      <c r="N440" s="304">
        <v>0</v>
      </c>
      <c r="O440" s="304">
        <v>0</v>
      </c>
      <c r="P440" s="2">
        <v>0</v>
      </c>
      <c r="Q440" s="2" t="s">
        <v>60</v>
      </c>
    </row>
    <row r="441" spans="1:17" ht="108.75" x14ac:dyDescent="0.25">
      <c r="A441" s="11">
        <v>93</v>
      </c>
      <c r="B441" s="11" t="s">
        <v>498</v>
      </c>
      <c r="C441" s="197" t="s">
        <v>1323</v>
      </c>
      <c r="D441" s="61" t="s">
        <v>1739</v>
      </c>
      <c r="E441" s="43" t="s">
        <v>1050</v>
      </c>
      <c r="F441" s="10">
        <v>3</v>
      </c>
      <c r="G441" s="39" t="s">
        <v>1334</v>
      </c>
      <c r="H441" s="9" t="s">
        <v>1338</v>
      </c>
      <c r="I441" s="22">
        <v>27824697.469999999</v>
      </c>
      <c r="J441" s="25" t="s">
        <v>38</v>
      </c>
      <c r="K441" s="2"/>
      <c r="L441" s="2"/>
      <c r="M441" s="2"/>
      <c r="N441" s="304">
        <v>0</v>
      </c>
      <c r="O441" s="304">
        <v>0</v>
      </c>
      <c r="P441" s="2">
        <v>0</v>
      </c>
      <c r="Q441" s="2" t="s">
        <v>60</v>
      </c>
    </row>
    <row r="442" spans="1:17" ht="234.75" customHeight="1" x14ac:dyDescent="0.25">
      <c r="A442" s="11">
        <v>94</v>
      </c>
      <c r="B442" s="11" t="s">
        <v>498</v>
      </c>
      <c r="C442" s="197" t="s">
        <v>1324</v>
      </c>
      <c r="D442" s="61" t="s">
        <v>1328</v>
      </c>
      <c r="E442" s="53" t="s">
        <v>473</v>
      </c>
      <c r="F442" s="10">
        <v>1</v>
      </c>
      <c r="G442" s="39" t="s">
        <v>1335</v>
      </c>
      <c r="H442" s="10" t="s">
        <v>42</v>
      </c>
      <c r="I442" s="22">
        <v>3625</v>
      </c>
      <c r="J442" s="25" t="s">
        <v>38</v>
      </c>
      <c r="K442" s="15"/>
      <c r="L442" s="15"/>
      <c r="M442" s="15"/>
      <c r="N442" s="15"/>
      <c r="O442" s="15"/>
      <c r="P442" s="15"/>
      <c r="Q442" s="15"/>
    </row>
    <row r="443" spans="1:17" ht="90.75" customHeight="1" x14ac:dyDescent="0.25">
      <c r="A443" s="11">
        <v>95</v>
      </c>
      <c r="B443" s="11" t="s">
        <v>498</v>
      </c>
      <c r="C443" s="197" t="s">
        <v>1325</v>
      </c>
      <c r="D443" s="61" t="s">
        <v>1329</v>
      </c>
      <c r="E443" s="53" t="s">
        <v>473</v>
      </c>
      <c r="F443" s="10">
        <v>1</v>
      </c>
      <c r="G443" s="39" t="s">
        <v>1336</v>
      </c>
      <c r="H443" s="10" t="s">
        <v>42</v>
      </c>
      <c r="I443" s="22">
        <v>20900</v>
      </c>
      <c r="J443" s="25" t="s">
        <v>590</v>
      </c>
      <c r="K443" s="15"/>
      <c r="L443" s="15"/>
      <c r="M443" s="15"/>
      <c r="N443" s="15">
        <v>22383.9</v>
      </c>
      <c r="O443" s="15" t="s">
        <v>2559</v>
      </c>
      <c r="P443" s="15">
        <f>N443</f>
        <v>22383.9</v>
      </c>
      <c r="Q443" s="51" t="s">
        <v>50</v>
      </c>
    </row>
    <row r="444" spans="1:17" ht="48.75" x14ac:dyDescent="0.25">
      <c r="A444" s="11">
        <v>96</v>
      </c>
      <c r="B444" s="11" t="s">
        <v>498</v>
      </c>
      <c r="C444" s="197" t="s">
        <v>1326</v>
      </c>
      <c r="D444" s="61" t="s">
        <v>1330</v>
      </c>
      <c r="E444" s="54" t="s">
        <v>1050</v>
      </c>
      <c r="F444" s="10">
        <v>2</v>
      </c>
      <c r="G444" s="61" t="s">
        <v>1337</v>
      </c>
      <c r="H444" s="10" t="s">
        <v>42</v>
      </c>
      <c r="I444" s="22">
        <v>74100</v>
      </c>
      <c r="J444" s="25" t="s">
        <v>38</v>
      </c>
      <c r="K444" s="63">
        <v>44013</v>
      </c>
      <c r="L444" s="51" t="s">
        <v>1385</v>
      </c>
      <c r="M444" s="15"/>
      <c r="N444" s="15"/>
      <c r="O444" s="15"/>
      <c r="P444" s="15"/>
      <c r="Q444" s="15" t="s">
        <v>60</v>
      </c>
    </row>
    <row r="445" spans="1:17" ht="60.75" x14ac:dyDescent="0.25">
      <c r="A445" s="11">
        <v>97</v>
      </c>
      <c r="B445" s="9" t="s">
        <v>2030</v>
      </c>
      <c r="C445" s="197" t="s">
        <v>1327</v>
      </c>
      <c r="D445" s="61" t="s">
        <v>1331</v>
      </c>
      <c r="E445" s="54" t="s">
        <v>42</v>
      </c>
      <c r="F445" s="10" t="s">
        <v>42</v>
      </c>
      <c r="G445" s="61" t="s">
        <v>1337</v>
      </c>
      <c r="H445" s="10" t="s">
        <v>42</v>
      </c>
      <c r="I445" s="22">
        <v>18500</v>
      </c>
      <c r="J445" s="25" t="s">
        <v>38</v>
      </c>
      <c r="K445" s="63">
        <v>44025</v>
      </c>
      <c r="L445" s="63">
        <v>44390</v>
      </c>
      <c r="M445" s="15"/>
      <c r="N445" s="51" t="s">
        <v>2029</v>
      </c>
      <c r="O445" s="15"/>
      <c r="P445" s="15"/>
      <c r="Q445" s="15" t="s">
        <v>50</v>
      </c>
    </row>
    <row r="446" spans="1:17" ht="96.75" x14ac:dyDescent="0.25">
      <c r="A446" s="11">
        <v>98</v>
      </c>
      <c r="B446" s="11" t="s">
        <v>498</v>
      </c>
      <c r="C446" s="197" t="s">
        <v>1340</v>
      </c>
      <c r="D446" s="61" t="s">
        <v>1346</v>
      </c>
      <c r="E446" s="54" t="s">
        <v>1050</v>
      </c>
      <c r="F446" s="10">
        <v>3</v>
      </c>
      <c r="G446" s="39" t="s">
        <v>1352</v>
      </c>
      <c r="H446" s="10" t="s">
        <v>42</v>
      </c>
      <c r="I446" s="22">
        <v>117499</v>
      </c>
      <c r="J446" s="25" t="s">
        <v>38</v>
      </c>
      <c r="K446" s="15"/>
      <c r="L446" s="15"/>
      <c r="M446" s="15"/>
      <c r="N446" s="15"/>
      <c r="O446" s="15"/>
      <c r="P446" s="15"/>
      <c r="Q446" s="15"/>
    </row>
    <row r="447" spans="1:17" ht="96.75" x14ac:dyDescent="0.25">
      <c r="A447" s="11">
        <v>99</v>
      </c>
      <c r="B447" s="11" t="s">
        <v>498</v>
      </c>
      <c r="C447" s="197" t="s">
        <v>1341</v>
      </c>
      <c r="D447" s="61" t="s">
        <v>1347</v>
      </c>
      <c r="E447" s="43" t="s">
        <v>1050</v>
      </c>
      <c r="F447" s="10">
        <v>5</v>
      </c>
      <c r="G447" s="39" t="s">
        <v>1352</v>
      </c>
      <c r="H447" s="10" t="s">
        <v>42</v>
      </c>
      <c r="I447" s="22">
        <v>31000</v>
      </c>
      <c r="J447" s="25" t="s">
        <v>38</v>
      </c>
      <c r="K447" s="15"/>
      <c r="L447" s="15"/>
      <c r="M447" s="15"/>
      <c r="N447" s="15"/>
      <c r="O447" s="15"/>
      <c r="P447" s="15"/>
      <c r="Q447" s="15" t="s">
        <v>2547</v>
      </c>
    </row>
    <row r="448" spans="1:17" ht="60.75" x14ac:dyDescent="0.25">
      <c r="A448" s="11">
        <v>100</v>
      </c>
      <c r="B448" s="11"/>
      <c r="C448" s="197" t="s">
        <v>1342</v>
      </c>
      <c r="D448" s="61" t="s">
        <v>1348</v>
      </c>
      <c r="E448" s="53" t="s">
        <v>473</v>
      </c>
      <c r="F448" s="10">
        <v>1</v>
      </c>
      <c r="G448" s="39" t="s">
        <v>1353</v>
      </c>
      <c r="H448" s="10" t="s">
        <v>42</v>
      </c>
      <c r="I448" s="22">
        <v>20219.04</v>
      </c>
      <c r="J448" s="25" t="s">
        <v>38</v>
      </c>
      <c r="K448" s="15"/>
      <c r="L448" s="15"/>
      <c r="M448" s="15"/>
      <c r="N448" s="15"/>
      <c r="O448" s="15"/>
      <c r="P448" s="15"/>
      <c r="Q448" s="15"/>
    </row>
    <row r="449" spans="1:17" ht="108.75" x14ac:dyDescent="0.25">
      <c r="A449" s="11">
        <v>101</v>
      </c>
      <c r="B449" s="11" t="s">
        <v>498</v>
      </c>
      <c r="C449" s="197" t="s">
        <v>1343</v>
      </c>
      <c r="D449" s="61" t="s">
        <v>1349</v>
      </c>
      <c r="E449" s="54" t="s">
        <v>1050</v>
      </c>
      <c r="F449" s="10">
        <v>10</v>
      </c>
      <c r="G449" s="39" t="s">
        <v>1354</v>
      </c>
      <c r="H449" s="10" t="s">
        <v>42</v>
      </c>
      <c r="I449" s="22">
        <v>237000</v>
      </c>
      <c r="J449" s="25" t="s">
        <v>38</v>
      </c>
      <c r="K449" s="15"/>
      <c r="L449" s="15"/>
      <c r="M449" s="15"/>
      <c r="N449" s="15"/>
      <c r="O449" s="15"/>
      <c r="P449" s="15"/>
      <c r="Q449" s="15"/>
    </row>
    <row r="450" spans="1:17" ht="240.75" customHeight="1" x14ac:dyDescent="0.25">
      <c r="A450" s="11">
        <v>102</v>
      </c>
      <c r="B450" s="11" t="s">
        <v>498</v>
      </c>
      <c r="C450" s="197" t="s">
        <v>1344</v>
      </c>
      <c r="D450" s="61" t="s">
        <v>1350</v>
      </c>
      <c r="E450" s="53" t="s">
        <v>473</v>
      </c>
      <c r="F450" s="10">
        <v>1</v>
      </c>
      <c r="G450" s="39" t="s">
        <v>1355</v>
      </c>
      <c r="H450" s="10" t="s">
        <v>42</v>
      </c>
      <c r="I450" s="22">
        <v>67870</v>
      </c>
      <c r="J450" s="25" t="s">
        <v>38</v>
      </c>
      <c r="K450" s="52">
        <v>44004</v>
      </c>
      <c r="L450" s="52">
        <v>44734</v>
      </c>
      <c r="M450" s="2"/>
      <c r="N450" s="4" t="s">
        <v>2300</v>
      </c>
      <c r="O450" s="26" t="s">
        <v>2301</v>
      </c>
      <c r="P450" s="3" t="s">
        <v>2302</v>
      </c>
      <c r="Q450" s="2"/>
    </row>
    <row r="451" spans="1:17" ht="120.75" x14ac:dyDescent="0.25">
      <c r="A451" s="11">
        <v>103</v>
      </c>
      <c r="B451" s="11" t="s">
        <v>531</v>
      </c>
      <c r="C451" s="197" t="s">
        <v>1345</v>
      </c>
      <c r="D451" s="61" t="s">
        <v>1351</v>
      </c>
      <c r="E451" s="54" t="s">
        <v>1050</v>
      </c>
      <c r="F451" s="10">
        <v>1</v>
      </c>
      <c r="G451" s="41" t="s">
        <v>1356</v>
      </c>
      <c r="H451" s="10" t="s">
        <v>42</v>
      </c>
      <c r="I451" s="22">
        <v>16326701.1</v>
      </c>
      <c r="J451" s="25" t="s">
        <v>38</v>
      </c>
      <c r="K451" s="15"/>
      <c r="L451" s="15"/>
      <c r="M451" s="15"/>
      <c r="N451" s="15"/>
      <c r="O451" s="15"/>
      <c r="P451" s="15"/>
      <c r="Q451" s="15"/>
    </row>
    <row r="452" spans="1:17" ht="60.75" x14ac:dyDescent="0.25">
      <c r="A452" s="11">
        <v>104</v>
      </c>
      <c r="B452" s="11" t="s">
        <v>498</v>
      </c>
      <c r="C452" s="197" t="s">
        <v>1357</v>
      </c>
      <c r="D452" s="61" t="s">
        <v>1361</v>
      </c>
      <c r="E452" s="44" t="s">
        <v>1049</v>
      </c>
      <c r="F452" s="10">
        <v>1</v>
      </c>
      <c r="G452" s="61" t="s">
        <v>1365</v>
      </c>
      <c r="H452" s="10" t="s">
        <v>42</v>
      </c>
      <c r="I452" s="22">
        <v>127800</v>
      </c>
      <c r="J452" s="25" t="s">
        <v>38</v>
      </c>
      <c r="K452" s="15"/>
      <c r="L452" s="15"/>
      <c r="M452" s="15"/>
      <c r="N452" s="15"/>
      <c r="O452" s="15"/>
      <c r="P452" s="15"/>
      <c r="Q452" s="15"/>
    </row>
    <row r="453" spans="1:17" ht="60.75" x14ac:dyDescent="0.25">
      <c r="A453" s="11">
        <v>105</v>
      </c>
      <c r="B453" s="11" t="s">
        <v>498</v>
      </c>
      <c r="C453" s="197" t="s">
        <v>1358</v>
      </c>
      <c r="D453" s="61" t="s">
        <v>1362</v>
      </c>
      <c r="E453" s="44" t="s">
        <v>1049</v>
      </c>
      <c r="F453" s="10">
        <v>1</v>
      </c>
      <c r="G453" s="61" t="s">
        <v>1366</v>
      </c>
      <c r="H453" s="10" t="s">
        <v>42</v>
      </c>
      <c r="I453" s="22">
        <v>26642</v>
      </c>
      <c r="J453" s="25" t="s">
        <v>38</v>
      </c>
      <c r="K453" s="15"/>
      <c r="L453" s="15"/>
      <c r="M453" s="15"/>
      <c r="N453" s="15"/>
      <c r="O453" s="15"/>
      <c r="P453" s="15"/>
      <c r="Q453" s="15"/>
    </row>
    <row r="454" spans="1:17" ht="108.75" x14ac:dyDescent="0.25">
      <c r="A454" s="11">
        <v>106</v>
      </c>
      <c r="B454" s="11" t="s">
        <v>498</v>
      </c>
      <c r="C454" s="197" t="s">
        <v>1359</v>
      </c>
      <c r="D454" s="71" t="s">
        <v>1363</v>
      </c>
      <c r="E454" s="53" t="s">
        <v>1050</v>
      </c>
      <c r="F454" s="10">
        <v>1</v>
      </c>
      <c r="G454" s="41" t="s">
        <v>1367</v>
      </c>
      <c r="H454" s="10" t="s">
        <v>42</v>
      </c>
      <c r="I454" s="22">
        <v>34800</v>
      </c>
      <c r="J454" s="25" t="s">
        <v>38</v>
      </c>
      <c r="K454" s="15"/>
      <c r="L454" s="15"/>
      <c r="M454" s="15"/>
      <c r="N454" s="15">
        <v>33129.599999999999</v>
      </c>
      <c r="O454" s="15"/>
      <c r="P454" s="15">
        <v>33129.599999999999</v>
      </c>
      <c r="Q454" s="15" t="s">
        <v>60</v>
      </c>
    </row>
    <row r="455" spans="1:17" ht="60.75" x14ac:dyDescent="0.25">
      <c r="A455" s="11">
        <v>107</v>
      </c>
      <c r="B455" s="11" t="s">
        <v>498</v>
      </c>
      <c r="C455" s="197" t="s">
        <v>1360</v>
      </c>
      <c r="D455" s="61" t="s">
        <v>1364</v>
      </c>
      <c r="E455" s="44" t="s">
        <v>1049</v>
      </c>
      <c r="F455" s="10">
        <v>1</v>
      </c>
      <c r="G455" s="61" t="s">
        <v>1368</v>
      </c>
      <c r="H455" s="10" t="s">
        <v>42</v>
      </c>
      <c r="I455" s="22">
        <v>15073</v>
      </c>
      <c r="J455" s="25" t="s">
        <v>38</v>
      </c>
      <c r="K455" s="15"/>
      <c r="L455" s="15"/>
      <c r="M455" s="15"/>
      <c r="N455" s="15"/>
      <c r="O455" s="15"/>
      <c r="P455" s="15"/>
      <c r="Q455" s="15"/>
    </row>
    <row r="456" spans="1:17" ht="72.75" x14ac:dyDescent="0.25">
      <c r="A456" s="11">
        <v>108</v>
      </c>
      <c r="B456" s="11" t="s">
        <v>498</v>
      </c>
      <c r="C456" s="202" t="s">
        <v>1388</v>
      </c>
      <c r="D456" s="61" t="s">
        <v>1500</v>
      </c>
      <c r="E456" s="53" t="s">
        <v>1050</v>
      </c>
      <c r="F456" s="10">
        <v>1</v>
      </c>
      <c r="G456" s="61" t="s">
        <v>1276</v>
      </c>
      <c r="H456" s="10" t="s">
        <v>42</v>
      </c>
      <c r="I456" s="22">
        <v>58823.53</v>
      </c>
      <c r="J456" s="25" t="s">
        <v>38</v>
      </c>
      <c r="K456" s="15"/>
      <c r="L456" s="15"/>
      <c r="M456" s="15"/>
      <c r="N456" s="15"/>
      <c r="O456" s="15"/>
      <c r="P456" s="15"/>
      <c r="Q456" s="15"/>
    </row>
    <row r="457" spans="1:17" ht="84.75" x14ac:dyDescent="0.25">
      <c r="A457" s="11">
        <v>109</v>
      </c>
      <c r="B457" s="11" t="s">
        <v>498</v>
      </c>
      <c r="C457" s="197" t="s">
        <v>1389</v>
      </c>
      <c r="D457" s="61" t="s">
        <v>1549</v>
      </c>
      <c r="E457" s="53" t="s">
        <v>1050</v>
      </c>
      <c r="F457" s="10">
        <v>1</v>
      </c>
      <c r="G457" s="61" t="s">
        <v>1276</v>
      </c>
      <c r="H457" s="10" t="s">
        <v>42</v>
      </c>
      <c r="I457" s="22">
        <v>30267</v>
      </c>
      <c r="J457" s="25" t="s">
        <v>38</v>
      </c>
      <c r="K457" s="15"/>
      <c r="L457" s="15"/>
      <c r="M457" s="15"/>
      <c r="N457" s="15"/>
      <c r="O457" s="15"/>
      <c r="P457" s="15"/>
      <c r="Q457" s="51" t="s">
        <v>2548</v>
      </c>
    </row>
    <row r="458" spans="1:17" ht="156.75" x14ac:dyDescent="0.25">
      <c r="A458" s="11">
        <v>110</v>
      </c>
      <c r="B458" s="11" t="s">
        <v>498</v>
      </c>
      <c r="C458" s="197" t="s">
        <v>1390</v>
      </c>
      <c r="D458" s="61" t="s">
        <v>1501</v>
      </c>
      <c r="E458" s="53" t="s">
        <v>473</v>
      </c>
      <c r="F458" s="10">
        <v>4</v>
      </c>
      <c r="G458" s="39" t="s">
        <v>1460</v>
      </c>
      <c r="H458" s="10" t="s">
        <v>42</v>
      </c>
      <c r="I458" s="22">
        <v>4500</v>
      </c>
      <c r="J458" s="25" t="s">
        <v>590</v>
      </c>
      <c r="K458" s="63">
        <v>44015</v>
      </c>
      <c r="L458" s="63">
        <v>44135</v>
      </c>
      <c r="M458" s="15"/>
      <c r="N458" s="15"/>
      <c r="O458" s="15"/>
      <c r="P458" s="15"/>
      <c r="Q458" s="15" t="s">
        <v>50</v>
      </c>
    </row>
    <row r="459" spans="1:17" ht="48.75" x14ac:dyDescent="0.25">
      <c r="A459" s="11">
        <v>111</v>
      </c>
      <c r="B459" s="9" t="s">
        <v>1499</v>
      </c>
      <c r="C459" s="197" t="s">
        <v>1391</v>
      </c>
      <c r="D459" s="61" t="s">
        <v>1712</v>
      </c>
      <c r="E459" s="54" t="s">
        <v>42</v>
      </c>
      <c r="F459" s="10" t="s">
        <v>42</v>
      </c>
      <c r="G459" s="61" t="s">
        <v>1479</v>
      </c>
      <c r="H459" s="10" t="s">
        <v>42</v>
      </c>
      <c r="I459" s="22">
        <v>143138.70000000001</v>
      </c>
      <c r="J459" s="25" t="s">
        <v>38</v>
      </c>
      <c r="K459" s="15"/>
      <c r="L459" s="15"/>
      <c r="M459" s="15"/>
      <c r="N459" s="15"/>
      <c r="O459" s="15"/>
      <c r="P459" s="15"/>
      <c r="Q459" s="15"/>
    </row>
    <row r="460" spans="1:17" ht="144.75" x14ac:dyDescent="0.25">
      <c r="A460" s="11">
        <v>112</v>
      </c>
      <c r="B460" s="11" t="s">
        <v>531</v>
      </c>
      <c r="C460" s="197" t="s">
        <v>1392</v>
      </c>
      <c r="D460" s="71" t="s">
        <v>1502</v>
      </c>
      <c r="E460" s="53" t="s">
        <v>1272</v>
      </c>
      <c r="F460" s="10">
        <v>1</v>
      </c>
      <c r="G460" s="41" t="s">
        <v>1489</v>
      </c>
      <c r="H460" s="10" t="s">
        <v>42</v>
      </c>
      <c r="I460" s="22">
        <v>293700.51</v>
      </c>
      <c r="J460" s="25" t="s">
        <v>590</v>
      </c>
      <c r="K460" s="155">
        <v>44034</v>
      </c>
      <c r="L460" s="155">
        <v>44712</v>
      </c>
      <c r="M460" s="191"/>
      <c r="N460" s="154" t="s">
        <v>2081</v>
      </c>
      <c r="O460" s="191" t="s">
        <v>2082</v>
      </c>
      <c r="P460" s="191" t="s">
        <v>2083</v>
      </c>
      <c r="Q460" s="191" t="s">
        <v>91</v>
      </c>
    </row>
    <row r="461" spans="1:17" ht="60.75" x14ac:dyDescent="0.25">
      <c r="A461" s="11">
        <v>113</v>
      </c>
      <c r="B461" s="11" t="s">
        <v>498</v>
      </c>
      <c r="C461" s="197" t="s">
        <v>1393</v>
      </c>
      <c r="D461" s="71" t="s">
        <v>1503</v>
      </c>
      <c r="E461" s="53" t="s">
        <v>1050</v>
      </c>
      <c r="F461" s="10">
        <v>7</v>
      </c>
      <c r="G461" s="71" t="s">
        <v>1480</v>
      </c>
      <c r="H461" s="10" t="s">
        <v>42</v>
      </c>
      <c r="I461" s="22">
        <v>26800</v>
      </c>
      <c r="J461" s="25" t="s">
        <v>38</v>
      </c>
      <c r="K461" s="15"/>
      <c r="L461" s="15"/>
      <c r="M461" s="15"/>
      <c r="N461" s="15"/>
      <c r="O461" s="15"/>
      <c r="P461" s="15"/>
      <c r="Q461" s="15"/>
    </row>
    <row r="462" spans="1:17" ht="156.75" x14ac:dyDescent="0.25">
      <c r="A462" s="11">
        <v>114</v>
      </c>
      <c r="B462" s="11" t="s">
        <v>531</v>
      </c>
      <c r="C462" s="197" t="s">
        <v>1394</v>
      </c>
      <c r="D462" s="61" t="s">
        <v>1504</v>
      </c>
      <c r="E462" s="44" t="s">
        <v>14</v>
      </c>
      <c r="F462" s="10">
        <v>1</v>
      </c>
      <c r="G462" s="61" t="s">
        <v>1461</v>
      </c>
      <c r="H462" s="9" t="s">
        <v>1495</v>
      </c>
      <c r="I462" s="22">
        <v>55293426.789999999</v>
      </c>
      <c r="J462" s="25" t="s">
        <v>590</v>
      </c>
      <c r="K462" s="15" t="s">
        <v>1584</v>
      </c>
      <c r="L462" s="15" t="s">
        <v>1585</v>
      </c>
      <c r="M462" s="15"/>
      <c r="N462" s="51" t="s">
        <v>2031</v>
      </c>
      <c r="O462" s="51" t="s">
        <v>2032</v>
      </c>
      <c r="P462" s="15"/>
      <c r="Q462" s="15" t="s">
        <v>50</v>
      </c>
    </row>
    <row r="463" spans="1:17" ht="156.75" x14ac:dyDescent="0.25">
      <c r="A463" s="11">
        <v>115</v>
      </c>
      <c r="B463" s="11" t="s">
        <v>531</v>
      </c>
      <c r="C463" s="197" t="s">
        <v>1395</v>
      </c>
      <c r="D463" s="74" t="s">
        <v>1505</v>
      </c>
      <c r="E463" s="44" t="s">
        <v>14</v>
      </c>
      <c r="F463" s="10">
        <v>1</v>
      </c>
      <c r="G463" s="39" t="s">
        <v>1462</v>
      </c>
      <c r="H463" s="9" t="s">
        <v>1496</v>
      </c>
      <c r="I463" s="22">
        <v>61380000</v>
      </c>
      <c r="J463" s="25" t="s">
        <v>590</v>
      </c>
      <c r="K463" s="15" t="s">
        <v>1584</v>
      </c>
      <c r="L463" s="15" t="s">
        <v>1585</v>
      </c>
      <c r="M463" s="15"/>
      <c r="N463" s="51" t="s">
        <v>2033</v>
      </c>
      <c r="O463" s="51" t="s">
        <v>2034</v>
      </c>
      <c r="P463" s="15"/>
      <c r="Q463" s="15" t="s">
        <v>50</v>
      </c>
    </row>
    <row r="464" spans="1:17" ht="60.75" x14ac:dyDescent="0.25">
      <c r="A464" s="11">
        <v>116</v>
      </c>
      <c r="B464" s="11" t="s">
        <v>507</v>
      </c>
      <c r="C464" s="197" t="s">
        <v>1396</v>
      </c>
      <c r="D464" s="61" t="s">
        <v>1506</v>
      </c>
      <c r="E464" s="44" t="s">
        <v>351</v>
      </c>
      <c r="F464" s="10">
        <v>1</v>
      </c>
      <c r="G464" s="39" t="s">
        <v>358</v>
      </c>
      <c r="H464" s="10" t="s">
        <v>42</v>
      </c>
      <c r="I464" s="22">
        <v>46835.15</v>
      </c>
      <c r="J464" s="25" t="s">
        <v>38</v>
      </c>
      <c r="K464" s="15"/>
      <c r="L464" s="15"/>
      <c r="M464" s="15"/>
      <c r="N464" s="15"/>
      <c r="O464" s="15"/>
      <c r="P464" s="15"/>
      <c r="Q464" s="15"/>
    </row>
    <row r="465" spans="1:17" ht="84.75" x14ac:dyDescent="0.25">
      <c r="A465" s="11">
        <v>117</v>
      </c>
      <c r="B465" s="11" t="s">
        <v>498</v>
      </c>
      <c r="C465" s="197" t="s">
        <v>1397</v>
      </c>
      <c r="D465" s="61" t="s">
        <v>1507</v>
      </c>
      <c r="E465" s="44" t="s">
        <v>351</v>
      </c>
      <c r="F465" s="10">
        <v>4</v>
      </c>
      <c r="G465" s="39" t="s">
        <v>1463</v>
      </c>
      <c r="H465" s="10" t="s">
        <v>42</v>
      </c>
      <c r="I465" s="22">
        <v>37500</v>
      </c>
      <c r="J465" s="25" t="s">
        <v>590</v>
      </c>
      <c r="K465" s="2"/>
      <c r="L465" s="2"/>
      <c r="M465" s="2"/>
      <c r="N465" s="2">
        <v>968.36</v>
      </c>
      <c r="O465" s="2"/>
      <c r="P465" s="2">
        <f>N465</f>
        <v>968.36</v>
      </c>
      <c r="Q465" s="4" t="s">
        <v>2560</v>
      </c>
    </row>
    <row r="466" spans="1:17" ht="24.75" x14ac:dyDescent="0.25">
      <c r="A466" s="11">
        <v>118</v>
      </c>
      <c r="B466" s="11" t="s">
        <v>498</v>
      </c>
      <c r="C466" s="197" t="s">
        <v>1398</v>
      </c>
      <c r="D466" s="71" t="s">
        <v>1508</v>
      </c>
      <c r="E466" s="54" t="s">
        <v>14</v>
      </c>
      <c r="F466" s="10">
        <v>4</v>
      </c>
      <c r="G466" s="60" t="s">
        <v>819</v>
      </c>
      <c r="H466" s="10" t="s">
        <v>42</v>
      </c>
      <c r="I466" s="22">
        <v>57000</v>
      </c>
      <c r="J466" s="25" t="s">
        <v>38</v>
      </c>
      <c r="K466" s="63">
        <v>44046</v>
      </c>
      <c r="L466" s="51" t="s">
        <v>1583</v>
      </c>
      <c r="M466" s="15"/>
      <c r="N466" s="15"/>
      <c r="O466" s="15"/>
      <c r="P466" s="15"/>
      <c r="Q466" s="15" t="s">
        <v>60</v>
      </c>
    </row>
    <row r="467" spans="1:17" ht="60.75" x14ac:dyDescent="0.25">
      <c r="A467" s="11">
        <v>119</v>
      </c>
      <c r="B467" s="11" t="s">
        <v>498</v>
      </c>
      <c r="C467" s="197" t="s">
        <v>1399</v>
      </c>
      <c r="D467" s="61" t="s">
        <v>1509</v>
      </c>
      <c r="E467" s="43" t="s">
        <v>14</v>
      </c>
      <c r="F467" s="10">
        <v>2</v>
      </c>
      <c r="G467" s="42" t="s">
        <v>1464</v>
      </c>
      <c r="H467" s="10" t="s">
        <v>42</v>
      </c>
      <c r="I467" s="22">
        <v>25500</v>
      </c>
      <c r="J467" s="25" t="s">
        <v>38</v>
      </c>
      <c r="K467" s="63">
        <v>44053</v>
      </c>
      <c r="L467" s="63">
        <v>44126</v>
      </c>
      <c r="M467" s="15"/>
      <c r="N467" s="15"/>
      <c r="O467" s="15"/>
      <c r="P467" s="15"/>
      <c r="Q467" s="51" t="s">
        <v>1691</v>
      </c>
    </row>
    <row r="468" spans="1:17" ht="60.75" x14ac:dyDescent="0.25">
      <c r="A468" s="11">
        <v>120</v>
      </c>
      <c r="B468" s="11" t="s">
        <v>498</v>
      </c>
      <c r="C468" s="197" t="s">
        <v>1400</v>
      </c>
      <c r="D468" s="61" t="s">
        <v>1510</v>
      </c>
      <c r="E468" s="43" t="s">
        <v>14</v>
      </c>
      <c r="F468" s="10">
        <v>1</v>
      </c>
      <c r="G468" s="42" t="s">
        <v>1465</v>
      </c>
      <c r="H468" s="10" t="s">
        <v>42</v>
      </c>
      <c r="I468" s="22">
        <v>17335</v>
      </c>
      <c r="J468" s="25" t="s">
        <v>38</v>
      </c>
      <c r="K468" s="63">
        <v>44040</v>
      </c>
      <c r="L468" s="63">
        <v>44105</v>
      </c>
      <c r="M468" s="15"/>
      <c r="N468" s="15">
        <v>17534.349999999999</v>
      </c>
      <c r="O468" s="15"/>
      <c r="P468" s="15">
        <f>N468</f>
        <v>17534.349999999999</v>
      </c>
      <c r="Q468" s="51" t="s">
        <v>60</v>
      </c>
    </row>
    <row r="469" spans="1:17" ht="60.75" x14ac:dyDescent="0.25">
      <c r="A469" s="11">
        <v>121</v>
      </c>
      <c r="B469" s="11" t="s">
        <v>498</v>
      </c>
      <c r="C469" s="197" t="s">
        <v>1401</v>
      </c>
      <c r="D469" s="61" t="s">
        <v>1511</v>
      </c>
      <c r="E469" s="44" t="s">
        <v>351</v>
      </c>
      <c r="F469" s="10">
        <v>5</v>
      </c>
      <c r="G469" s="39" t="s">
        <v>1482</v>
      </c>
      <c r="H469" s="10" t="s">
        <v>42</v>
      </c>
      <c r="I469" s="22">
        <v>4270</v>
      </c>
      <c r="J469" s="25" t="s">
        <v>590</v>
      </c>
      <c r="K469" s="63">
        <v>44050</v>
      </c>
      <c r="L469" s="63">
        <v>44347</v>
      </c>
      <c r="M469" s="15"/>
      <c r="N469" s="37">
        <v>3120</v>
      </c>
      <c r="O469" s="63">
        <v>44085</v>
      </c>
      <c r="P469" s="15"/>
      <c r="Q469" s="15" t="s">
        <v>50</v>
      </c>
    </row>
    <row r="470" spans="1:17" ht="72.75" x14ac:dyDescent="0.25">
      <c r="A470" s="11">
        <v>122</v>
      </c>
      <c r="B470" s="11" t="s">
        <v>498</v>
      </c>
      <c r="C470" s="197" t="s">
        <v>1402</v>
      </c>
      <c r="D470" s="61" t="s">
        <v>1512</v>
      </c>
      <c r="E470" s="43" t="s">
        <v>14</v>
      </c>
      <c r="F470" s="10">
        <v>1</v>
      </c>
      <c r="G470" s="39" t="s">
        <v>1466</v>
      </c>
      <c r="H470" s="10" t="s">
        <v>42</v>
      </c>
      <c r="I470" s="22">
        <v>13000</v>
      </c>
      <c r="J470" s="25" t="s">
        <v>38</v>
      </c>
      <c r="K470" s="15"/>
      <c r="L470" s="15"/>
      <c r="M470" s="15"/>
      <c r="N470" s="15"/>
      <c r="O470" s="15"/>
      <c r="P470" s="15"/>
      <c r="Q470" s="15" t="s">
        <v>2547</v>
      </c>
    </row>
    <row r="471" spans="1:17" ht="60.75" x14ac:dyDescent="0.25">
      <c r="A471" s="11">
        <v>123</v>
      </c>
      <c r="B471" s="11" t="s">
        <v>507</v>
      </c>
      <c r="C471" s="197" t="s">
        <v>1403</v>
      </c>
      <c r="D471" s="61" t="s">
        <v>1513</v>
      </c>
      <c r="E471" s="43" t="s">
        <v>14</v>
      </c>
      <c r="F471" s="10">
        <v>4</v>
      </c>
      <c r="G471" s="42" t="s">
        <v>1096</v>
      </c>
      <c r="H471" s="10" t="s">
        <v>42</v>
      </c>
      <c r="I471" s="22">
        <v>494946</v>
      </c>
      <c r="J471" s="25" t="s">
        <v>38</v>
      </c>
      <c r="K471" s="63">
        <v>44056</v>
      </c>
      <c r="L471" s="63">
        <v>44115</v>
      </c>
      <c r="M471" s="15"/>
      <c r="N471" s="15"/>
      <c r="O471" s="15"/>
      <c r="P471" s="15"/>
      <c r="Q471" s="51" t="s">
        <v>1572</v>
      </c>
    </row>
    <row r="472" spans="1:17" ht="84.75" x14ac:dyDescent="0.25">
      <c r="A472" s="11">
        <v>124</v>
      </c>
      <c r="B472" s="11" t="s">
        <v>498</v>
      </c>
      <c r="C472" s="197" t="s">
        <v>1404</v>
      </c>
      <c r="D472" s="61" t="s">
        <v>1514</v>
      </c>
      <c r="E472" s="43" t="s">
        <v>14</v>
      </c>
      <c r="F472" s="10">
        <v>9</v>
      </c>
      <c r="G472" s="61" t="s">
        <v>923</v>
      </c>
      <c r="H472" s="10" t="s">
        <v>42</v>
      </c>
      <c r="I472" s="22">
        <v>49035</v>
      </c>
      <c r="J472" s="25" t="s">
        <v>38</v>
      </c>
      <c r="K472" s="150">
        <v>44256</v>
      </c>
      <c r="L472" s="150">
        <v>44835</v>
      </c>
      <c r="M472" s="15"/>
      <c r="N472" s="51" t="s">
        <v>2561</v>
      </c>
      <c r="O472" s="51" t="s">
        <v>2562</v>
      </c>
      <c r="P472" s="15">
        <v>21102.45</v>
      </c>
      <c r="Q472" s="15" t="s">
        <v>50</v>
      </c>
    </row>
    <row r="473" spans="1:17" ht="108.75" x14ac:dyDescent="0.25">
      <c r="A473" s="11">
        <v>125</v>
      </c>
      <c r="B473" s="11" t="s">
        <v>498</v>
      </c>
      <c r="C473" s="197" t="s">
        <v>1405</v>
      </c>
      <c r="D473" s="61" t="s">
        <v>1515</v>
      </c>
      <c r="E473" s="44" t="s">
        <v>351</v>
      </c>
      <c r="F473" s="10">
        <v>4</v>
      </c>
      <c r="G473" s="39" t="s">
        <v>1481</v>
      </c>
      <c r="H473" s="10" t="s">
        <v>42</v>
      </c>
      <c r="I473" s="22">
        <v>33263.57</v>
      </c>
      <c r="J473" s="25" t="s">
        <v>590</v>
      </c>
      <c r="K473" s="15"/>
      <c r="L473" s="15"/>
      <c r="M473" s="15"/>
      <c r="N473" s="15"/>
      <c r="O473" s="15"/>
      <c r="P473" s="15"/>
      <c r="Q473" s="15"/>
    </row>
    <row r="474" spans="1:17" ht="108.75" x14ac:dyDescent="0.25">
      <c r="A474" s="11">
        <v>126</v>
      </c>
      <c r="B474" s="11" t="s">
        <v>498</v>
      </c>
      <c r="C474" s="197" t="s">
        <v>1406</v>
      </c>
      <c r="D474" s="61" t="s">
        <v>1516</v>
      </c>
      <c r="E474" s="43" t="s">
        <v>618</v>
      </c>
      <c r="F474" s="10">
        <v>1</v>
      </c>
      <c r="G474" s="39" t="s">
        <v>1467</v>
      </c>
      <c r="H474" s="10" t="s">
        <v>42</v>
      </c>
      <c r="I474" s="22">
        <v>2494150</v>
      </c>
      <c r="J474" s="25" t="s">
        <v>38</v>
      </c>
      <c r="K474" s="15" t="s">
        <v>1768</v>
      </c>
      <c r="L474" s="15" t="s">
        <v>1769</v>
      </c>
      <c r="M474" s="15" t="s">
        <v>1374</v>
      </c>
      <c r="N474" s="15">
        <v>180000</v>
      </c>
      <c r="O474" s="51" t="s">
        <v>1770</v>
      </c>
      <c r="P474" s="15"/>
      <c r="Q474" s="15" t="s">
        <v>1771</v>
      </c>
    </row>
    <row r="475" spans="1:17" ht="108.75" x14ac:dyDescent="0.25">
      <c r="A475" s="11">
        <v>127</v>
      </c>
      <c r="B475" s="11" t="s">
        <v>498</v>
      </c>
      <c r="C475" s="197" t="s">
        <v>1407</v>
      </c>
      <c r="D475" s="61" t="s">
        <v>1517</v>
      </c>
      <c r="E475" s="43" t="s">
        <v>14</v>
      </c>
      <c r="F475" s="10">
        <v>12</v>
      </c>
      <c r="G475" s="39" t="s">
        <v>1468</v>
      </c>
      <c r="H475" s="10" t="s">
        <v>42</v>
      </c>
      <c r="I475" s="22">
        <v>29990</v>
      </c>
      <c r="J475" s="25" t="s">
        <v>38</v>
      </c>
      <c r="K475" s="15"/>
      <c r="L475" s="15"/>
      <c r="M475" s="15"/>
      <c r="N475" s="15"/>
      <c r="O475" s="15"/>
      <c r="P475" s="15"/>
      <c r="Q475" s="15"/>
    </row>
    <row r="476" spans="1:17" ht="84.75" x14ac:dyDescent="0.25">
      <c r="A476" s="11">
        <v>128</v>
      </c>
      <c r="B476" s="11" t="s">
        <v>498</v>
      </c>
      <c r="C476" s="197" t="s">
        <v>1408</v>
      </c>
      <c r="D476" s="61" t="s">
        <v>1518</v>
      </c>
      <c r="E476" s="43" t="s">
        <v>14</v>
      </c>
      <c r="F476" s="10">
        <v>5</v>
      </c>
      <c r="G476" s="39" t="s">
        <v>1469</v>
      </c>
      <c r="H476" s="10" t="s">
        <v>42</v>
      </c>
      <c r="I476" s="22">
        <v>187000</v>
      </c>
      <c r="J476" s="25" t="s">
        <v>38</v>
      </c>
      <c r="K476" s="63">
        <v>44095</v>
      </c>
      <c r="L476" s="63">
        <v>45189</v>
      </c>
      <c r="M476" s="15"/>
      <c r="N476" s="15"/>
      <c r="O476" s="15"/>
      <c r="P476" s="15"/>
      <c r="Q476" s="15" t="s">
        <v>50</v>
      </c>
    </row>
    <row r="477" spans="1:17" ht="36.75" x14ac:dyDescent="0.25">
      <c r="A477" s="11">
        <v>129</v>
      </c>
      <c r="B477" s="11" t="s">
        <v>531</v>
      </c>
      <c r="C477" s="197" t="s">
        <v>1409</v>
      </c>
      <c r="D477" s="61" t="s">
        <v>1519</v>
      </c>
      <c r="E477" s="43" t="s">
        <v>14</v>
      </c>
      <c r="F477" s="10">
        <v>2</v>
      </c>
      <c r="G477" s="39" t="s">
        <v>1470</v>
      </c>
      <c r="H477" s="14" t="s">
        <v>1230</v>
      </c>
      <c r="I477" s="22">
        <v>995262.72</v>
      </c>
      <c r="J477" s="25" t="s">
        <v>38</v>
      </c>
      <c r="K477" s="15"/>
      <c r="L477" s="15"/>
      <c r="M477" s="15"/>
      <c r="N477" s="15"/>
      <c r="O477" s="15"/>
      <c r="P477" s="15"/>
      <c r="Q477" s="15"/>
    </row>
    <row r="478" spans="1:17" ht="72.75" x14ac:dyDescent="0.25">
      <c r="A478" s="11">
        <v>130</v>
      </c>
      <c r="B478" s="11" t="s">
        <v>498</v>
      </c>
      <c r="C478" s="197" t="s">
        <v>1410</v>
      </c>
      <c r="D478" s="61" t="s">
        <v>1520</v>
      </c>
      <c r="E478" s="43" t="s">
        <v>14</v>
      </c>
      <c r="F478" s="10">
        <v>2</v>
      </c>
      <c r="G478" s="42" t="s">
        <v>1471</v>
      </c>
      <c r="H478" s="10" t="s">
        <v>42</v>
      </c>
      <c r="I478" s="22">
        <v>146780</v>
      </c>
      <c r="J478" s="25" t="s">
        <v>38</v>
      </c>
      <c r="K478" s="15"/>
      <c r="L478" s="15"/>
      <c r="M478" s="15"/>
      <c r="N478" s="15"/>
      <c r="O478" s="15"/>
      <c r="P478" s="15"/>
      <c r="Q478" s="15"/>
    </row>
    <row r="479" spans="1:17" ht="60.75" x14ac:dyDescent="0.25">
      <c r="A479" s="11">
        <v>131</v>
      </c>
      <c r="B479" s="11" t="s">
        <v>498</v>
      </c>
      <c r="C479" s="197" t="s">
        <v>1411</v>
      </c>
      <c r="D479" s="61" t="s">
        <v>1521</v>
      </c>
      <c r="E479" s="44" t="s">
        <v>351</v>
      </c>
      <c r="F479" s="10">
        <v>1</v>
      </c>
      <c r="G479" s="42" t="s">
        <v>1472</v>
      </c>
      <c r="H479" s="10" t="s">
        <v>42</v>
      </c>
      <c r="I479" s="22">
        <v>1924</v>
      </c>
      <c r="J479" s="25" t="s">
        <v>38</v>
      </c>
      <c r="K479" s="15"/>
      <c r="L479" s="15"/>
      <c r="M479" s="15"/>
      <c r="N479" s="15"/>
      <c r="O479" s="15"/>
      <c r="P479" s="15"/>
      <c r="Q479" s="15"/>
    </row>
    <row r="480" spans="1:17" ht="173.25" customHeight="1" x14ac:dyDescent="0.25">
      <c r="A480" s="11">
        <v>132</v>
      </c>
      <c r="B480" s="11" t="s">
        <v>498</v>
      </c>
      <c r="C480" s="197" t="s">
        <v>1412</v>
      </c>
      <c r="D480" s="61" t="s">
        <v>1895</v>
      </c>
      <c r="E480" s="44" t="s">
        <v>351</v>
      </c>
      <c r="F480" s="10">
        <v>1</v>
      </c>
      <c r="G480" s="39" t="s">
        <v>1473</v>
      </c>
      <c r="H480" s="10" t="s">
        <v>42</v>
      </c>
      <c r="I480" s="22">
        <v>9452</v>
      </c>
      <c r="J480" s="25" t="s">
        <v>590</v>
      </c>
      <c r="K480" s="15"/>
      <c r="L480" s="63">
        <v>44804</v>
      </c>
      <c r="M480" s="15"/>
      <c r="N480" s="15"/>
      <c r="O480" s="15"/>
      <c r="P480" s="15"/>
      <c r="Q480" s="191" t="s">
        <v>1570</v>
      </c>
    </row>
    <row r="481" spans="1:19" ht="185.25" customHeight="1" x14ac:dyDescent="0.25">
      <c r="A481" s="11">
        <v>133</v>
      </c>
      <c r="B481" s="11" t="s">
        <v>498</v>
      </c>
      <c r="C481" s="197" t="s">
        <v>1413</v>
      </c>
      <c r="D481" s="61" t="s">
        <v>1896</v>
      </c>
      <c r="E481" s="44" t="s">
        <v>351</v>
      </c>
      <c r="F481" s="10">
        <v>1</v>
      </c>
      <c r="G481" s="39" t="s">
        <v>1473</v>
      </c>
      <c r="H481" s="10" t="s">
        <v>42</v>
      </c>
      <c r="I481" s="22">
        <v>18094</v>
      </c>
      <c r="J481" s="25" t="s">
        <v>590</v>
      </c>
      <c r="K481" s="15"/>
      <c r="L481" s="63">
        <v>44804</v>
      </c>
      <c r="M481" s="15"/>
      <c r="N481" s="15"/>
      <c r="O481" s="15"/>
      <c r="P481" s="15"/>
      <c r="Q481" s="191" t="s">
        <v>1570</v>
      </c>
    </row>
    <row r="482" spans="1:19" ht="189.75" customHeight="1" x14ac:dyDescent="0.25">
      <c r="A482" s="11">
        <v>134</v>
      </c>
      <c r="B482" s="11" t="s">
        <v>498</v>
      </c>
      <c r="C482" s="197" t="s">
        <v>1414</v>
      </c>
      <c r="D482" s="61" t="s">
        <v>1899</v>
      </c>
      <c r="E482" s="44" t="s">
        <v>351</v>
      </c>
      <c r="F482" s="10">
        <v>1</v>
      </c>
      <c r="G482" s="39" t="s">
        <v>1473</v>
      </c>
      <c r="H482" s="10" t="s">
        <v>42</v>
      </c>
      <c r="I482" s="22">
        <v>13141</v>
      </c>
      <c r="J482" s="25" t="s">
        <v>590</v>
      </c>
      <c r="K482" s="15"/>
      <c r="L482" s="63">
        <v>44804</v>
      </c>
      <c r="M482" s="15"/>
      <c r="N482" s="15"/>
      <c r="O482" s="15"/>
      <c r="P482" s="15"/>
      <c r="Q482" s="191" t="s">
        <v>1570</v>
      </c>
    </row>
    <row r="483" spans="1:19" ht="137.25" customHeight="1" x14ac:dyDescent="0.25">
      <c r="A483" s="11">
        <v>135</v>
      </c>
      <c r="B483" s="11" t="s">
        <v>498</v>
      </c>
      <c r="C483" s="197" t="s">
        <v>1415</v>
      </c>
      <c r="D483" s="61" t="s">
        <v>1898</v>
      </c>
      <c r="E483" s="44" t="s">
        <v>351</v>
      </c>
      <c r="F483" s="10">
        <v>2</v>
      </c>
      <c r="G483" s="39" t="s">
        <v>1463</v>
      </c>
      <c r="H483" s="10" t="s">
        <v>42</v>
      </c>
      <c r="I483" s="22">
        <v>2900</v>
      </c>
      <c r="J483" s="25" t="s">
        <v>590</v>
      </c>
      <c r="K483" s="63">
        <v>43497</v>
      </c>
      <c r="L483" s="63">
        <v>44895</v>
      </c>
      <c r="M483" s="15"/>
      <c r="N483" s="15"/>
      <c r="O483" s="15"/>
      <c r="P483" s="15"/>
      <c r="Q483" s="191" t="s">
        <v>1570</v>
      </c>
    </row>
    <row r="484" spans="1:19" ht="132.75" x14ac:dyDescent="0.25">
      <c r="A484" s="11">
        <v>136</v>
      </c>
      <c r="B484" s="11" t="s">
        <v>498</v>
      </c>
      <c r="C484" s="197" t="s">
        <v>1416</v>
      </c>
      <c r="D484" s="61" t="s">
        <v>1897</v>
      </c>
      <c r="E484" s="44" t="s">
        <v>351</v>
      </c>
      <c r="F484" s="10">
        <v>2</v>
      </c>
      <c r="G484" s="39" t="s">
        <v>1463</v>
      </c>
      <c r="H484" s="10" t="s">
        <v>42</v>
      </c>
      <c r="I484" s="22">
        <v>3500</v>
      </c>
      <c r="J484" s="25" t="s">
        <v>590</v>
      </c>
      <c r="K484" s="63">
        <v>43497</v>
      </c>
      <c r="L484" s="63">
        <v>44895</v>
      </c>
      <c r="M484" s="15"/>
      <c r="N484" s="15"/>
      <c r="O484" s="15"/>
      <c r="P484" s="15"/>
      <c r="Q484" s="191" t="s">
        <v>1570</v>
      </c>
    </row>
    <row r="485" spans="1:19" ht="132.75" x14ac:dyDescent="0.25">
      <c r="A485" s="11">
        <v>137</v>
      </c>
      <c r="B485" s="11" t="s">
        <v>498</v>
      </c>
      <c r="C485" s="197" t="s">
        <v>1417</v>
      </c>
      <c r="D485" s="61" t="s">
        <v>1900</v>
      </c>
      <c r="E485" s="44" t="s">
        <v>351</v>
      </c>
      <c r="F485" s="10">
        <v>2</v>
      </c>
      <c r="G485" s="39" t="s">
        <v>1463</v>
      </c>
      <c r="H485" s="10" t="s">
        <v>42</v>
      </c>
      <c r="I485" s="22">
        <v>3100</v>
      </c>
      <c r="J485" s="25" t="s">
        <v>590</v>
      </c>
      <c r="K485" s="63">
        <v>43497</v>
      </c>
      <c r="L485" s="63">
        <v>44895</v>
      </c>
      <c r="M485" s="15"/>
      <c r="N485" s="15"/>
      <c r="O485" s="15"/>
      <c r="P485" s="15"/>
      <c r="Q485" s="191" t="s">
        <v>1570</v>
      </c>
    </row>
    <row r="486" spans="1:19" ht="132.75" x14ac:dyDescent="0.25">
      <c r="A486" s="11">
        <v>138</v>
      </c>
      <c r="B486" s="11" t="s">
        <v>498</v>
      </c>
      <c r="C486" s="197" t="s">
        <v>1418</v>
      </c>
      <c r="D486" s="61" t="s">
        <v>1901</v>
      </c>
      <c r="E486" s="44" t="s">
        <v>351</v>
      </c>
      <c r="F486" s="10">
        <v>2</v>
      </c>
      <c r="G486" s="39" t="s">
        <v>1463</v>
      </c>
      <c r="H486" s="10" t="s">
        <v>42</v>
      </c>
      <c r="I486" s="22">
        <v>4200</v>
      </c>
      <c r="J486" s="25" t="s">
        <v>590</v>
      </c>
      <c r="K486" s="63">
        <v>43497</v>
      </c>
      <c r="L486" s="63">
        <v>44895</v>
      </c>
      <c r="M486" s="15"/>
      <c r="N486" s="15"/>
      <c r="O486" s="15"/>
      <c r="P486" s="15"/>
      <c r="Q486" s="191" t="s">
        <v>1570</v>
      </c>
    </row>
    <row r="487" spans="1:19" ht="132.75" x14ac:dyDescent="0.25">
      <c r="A487" s="11">
        <v>139</v>
      </c>
      <c r="B487" s="11" t="s">
        <v>498</v>
      </c>
      <c r="C487" s="197" t="s">
        <v>1419</v>
      </c>
      <c r="D487" s="61" t="s">
        <v>1902</v>
      </c>
      <c r="E487" s="44" t="s">
        <v>351</v>
      </c>
      <c r="F487" s="10">
        <v>2</v>
      </c>
      <c r="G487" s="39" t="s">
        <v>1463</v>
      </c>
      <c r="H487" s="10" t="s">
        <v>42</v>
      </c>
      <c r="I487" s="22">
        <v>5100</v>
      </c>
      <c r="J487" s="25" t="s">
        <v>590</v>
      </c>
      <c r="K487" s="63">
        <v>43497</v>
      </c>
      <c r="L487" s="63">
        <v>44895</v>
      </c>
      <c r="M487" s="15"/>
      <c r="N487" s="15"/>
      <c r="O487" s="15"/>
      <c r="P487" s="15"/>
      <c r="Q487" s="191" t="s">
        <v>1570</v>
      </c>
    </row>
    <row r="488" spans="1:19" ht="132.75" x14ac:dyDescent="0.25">
      <c r="A488" s="11">
        <v>140</v>
      </c>
      <c r="B488" s="11" t="s">
        <v>498</v>
      </c>
      <c r="C488" s="197" t="s">
        <v>1420</v>
      </c>
      <c r="D488" s="61" t="s">
        <v>1903</v>
      </c>
      <c r="E488" s="44" t="s">
        <v>351</v>
      </c>
      <c r="F488" s="10">
        <v>2</v>
      </c>
      <c r="G488" s="39" t="s">
        <v>1463</v>
      </c>
      <c r="H488" s="10" t="s">
        <v>42</v>
      </c>
      <c r="I488" s="22">
        <v>2400</v>
      </c>
      <c r="J488" s="25" t="s">
        <v>590</v>
      </c>
      <c r="K488" s="63">
        <v>43497</v>
      </c>
      <c r="L488" s="63">
        <v>44895</v>
      </c>
      <c r="M488" s="15"/>
      <c r="N488" s="15"/>
      <c r="O488" s="15"/>
      <c r="P488" s="15"/>
      <c r="Q488" s="191" t="s">
        <v>1570</v>
      </c>
    </row>
    <row r="489" spans="1:19" ht="132.75" x14ac:dyDescent="0.25">
      <c r="A489" s="11">
        <v>141</v>
      </c>
      <c r="B489" s="11" t="s">
        <v>498</v>
      </c>
      <c r="C489" s="197" t="s">
        <v>1421</v>
      </c>
      <c r="D489" s="61" t="s">
        <v>1522</v>
      </c>
      <c r="E489" s="44" t="s">
        <v>351</v>
      </c>
      <c r="F489" s="10">
        <v>1</v>
      </c>
      <c r="G489" s="39" t="s">
        <v>1473</v>
      </c>
      <c r="H489" s="10" t="s">
        <v>42</v>
      </c>
      <c r="I489" s="22">
        <v>5334</v>
      </c>
      <c r="J489" s="25" t="s">
        <v>590</v>
      </c>
      <c r="K489" s="15" t="s">
        <v>1571</v>
      </c>
      <c r="L489" s="63">
        <v>44957</v>
      </c>
      <c r="M489" s="15"/>
      <c r="N489" s="15"/>
      <c r="O489" s="15"/>
      <c r="P489" s="15"/>
      <c r="Q489" s="191" t="s">
        <v>1570</v>
      </c>
    </row>
    <row r="490" spans="1:19" ht="132.75" x14ac:dyDescent="0.25">
      <c r="A490" s="11">
        <v>142</v>
      </c>
      <c r="B490" s="11" t="s">
        <v>498</v>
      </c>
      <c r="C490" s="197" t="s">
        <v>1422</v>
      </c>
      <c r="D490" s="61" t="s">
        <v>1523</v>
      </c>
      <c r="E490" s="44" t="s">
        <v>351</v>
      </c>
      <c r="F490" s="10">
        <v>1</v>
      </c>
      <c r="G490" s="39" t="s">
        <v>1473</v>
      </c>
      <c r="H490" s="10" t="s">
        <v>42</v>
      </c>
      <c r="I490" s="22">
        <v>2707</v>
      </c>
      <c r="J490" s="25" t="s">
        <v>590</v>
      </c>
      <c r="K490" s="15" t="s">
        <v>1571</v>
      </c>
      <c r="L490" s="63">
        <v>44957</v>
      </c>
      <c r="M490" s="15"/>
      <c r="N490" s="15"/>
      <c r="O490" s="15"/>
      <c r="P490" s="15"/>
      <c r="Q490" s="191" t="s">
        <v>1570</v>
      </c>
    </row>
    <row r="491" spans="1:19" ht="144.75" x14ac:dyDescent="0.25">
      <c r="A491" s="11">
        <v>143</v>
      </c>
      <c r="B491" s="11" t="s">
        <v>498</v>
      </c>
      <c r="C491" s="197" t="s">
        <v>1423</v>
      </c>
      <c r="D491" s="61" t="s">
        <v>1524</v>
      </c>
      <c r="E491" s="44" t="s">
        <v>351</v>
      </c>
      <c r="F491" s="10">
        <v>1</v>
      </c>
      <c r="G491" s="39" t="s">
        <v>1473</v>
      </c>
      <c r="H491" s="10" t="s">
        <v>42</v>
      </c>
      <c r="I491" s="22">
        <v>4681</v>
      </c>
      <c r="J491" s="25" t="s">
        <v>590</v>
      </c>
      <c r="K491" s="15" t="s">
        <v>1571</v>
      </c>
      <c r="L491" s="63">
        <v>44957</v>
      </c>
      <c r="M491" s="15"/>
      <c r="N491" s="15"/>
      <c r="O491" s="15"/>
      <c r="P491" s="15"/>
      <c r="Q491" s="191" t="s">
        <v>1570</v>
      </c>
    </row>
    <row r="492" spans="1:19" ht="132.75" x14ac:dyDescent="0.25">
      <c r="A492" s="11">
        <v>144</v>
      </c>
      <c r="B492" s="11" t="s">
        <v>498</v>
      </c>
      <c r="C492" s="197" t="s">
        <v>1424</v>
      </c>
      <c r="D492" s="61" t="s">
        <v>1525</v>
      </c>
      <c r="E492" s="44" t="s">
        <v>351</v>
      </c>
      <c r="F492" s="10">
        <v>1</v>
      </c>
      <c r="G492" s="39" t="s">
        <v>1473</v>
      </c>
      <c r="H492" s="10" t="s">
        <v>42</v>
      </c>
      <c r="I492" s="22">
        <v>4007</v>
      </c>
      <c r="J492" s="25" t="s">
        <v>590</v>
      </c>
      <c r="K492" s="15" t="s">
        <v>1571</v>
      </c>
      <c r="L492" s="63">
        <v>44957</v>
      </c>
      <c r="M492" s="15"/>
      <c r="N492" s="15"/>
      <c r="O492" s="15"/>
      <c r="P492" s="15"/>
      <c r="Q492" s="191" t="s">
        <v>1570</v>
      </c>
    </row>
    <row r="493" spans="1:19" ht="132.75" x14ac:dyDescent="0.25">
      <c r="A493" s="11">
        <v>145</v>
      </c>
      <c r="B493" s="11" t="s">
        <v>498</v>
      </c>
      <c r="C493" s="197" t="s">
        <v>1425</v>
      </c>
      <c r="D493" s="61" t="s">
        <v>1526</v>
      </c>
      <c r="E493" s="44" t="s">
        <v>351</v>
      </c>
      <c r="F493" s="10">
        <v>1</v>
      </c>
      <c r="G493" s="39" t="s">
        <v>1473</v>
      </c>
      <c r="H493" s="10" t="s">
        <v>42</v>
      </c>
      <c r="I493" s="22">
        <v>3079</v>
      </c>
      <c r="J493" s="25" t="s">
        <v>590</v>
      </c>
      <c r="K493" s="15" t="s">
        <v>1571</v>
      </c>
      <c r="L493" s="63">
        <v>44957</v>
      </c>
      <c r="M493" s="15"/>
      <c r="N493" s="15"/>
      <c r="O493" s="15"/>
      <c r="P493" s="15"/>
      <c r="Q493" s="191" t="s">
        <v>1570</v>
      </c>
    </row>
    <row r="494" spans="1:19" ht="132.75" x14ac:dyDescent="0.25">
      <c r="A494" s="11">
        <v>146</v>
      </c>
      <c r="B494" s="11" t="s">
        <v>498</v>
      </c>
      <c r="C494" s="197" t="s">
        <v>1426</v>
      </c>
      <c r="D494" s="61" t="s">
        <v>1527</v>
      </c>
      <c r="E494" s="44" t="s">
        <v>351</v>
      </c>
      <c r="F494" s="10">
        <v>1</v>
      </c>
      <c r="G494" s="39" t="s">
        <v>1473</v>
      </c>
      <c r="H494" s="10" t="s">
        <v>42</v>
      </c>
      <c r="I494" s="22">
        <v>4916</v>
      </c>
      <c r="J494" s="25" t="s">
        <v>590</v>
      </c>
      <c r="K494" s="15" t="s">
        <v>1571</v>
      </c>
      <c r="L494" s="63">
        <v>44957</v>
      </c>
      <c r="M494" s="15"/>
      <c r="N494" s="15"/>
      <c r="O494" s="15"/>
      <c r="P494" s="15"/>
      <c r="Q494" s="191" t="s">
        <v>1570</v>
      </c>
    </row>
    <row r="495" spans="1:19" ht="48.75" x14ac:dyDescent="0.25">
      <c r="A495" s="11">
        <v>147</v>
      </c>
      <c r="B495" s="11" t="s">
        <v>507</v>
      </c>
      <c r="C495" s="197" t="s">
        <v>1427</v>
      </c>
      <c r="D495" s="61" t="s">
        <v>1528</v>
      </c>
      <c r="E495" s="44" t="s">
        <v>351</v>
      </c>
      <c r="F495" s="10">
        <v>3</v>
      </c>
      <c r="G495" s="42" t="s">
        <v>1474</v>
      </c>
      <c r="H495" s="10" t="s">
        <v>42</v>
      </c>
      <c r="I495" s="22">
        <v>12589</v>
      </c>
      <c r="J495" s="25" t="s">
        <v>38</v>
      </c>
      <c r="K495" s="15"/>
      <c r="L495" s="15"/>
      <c r="M495" s="15"/>
      <c r="N495" s="15"/>
      <c r="O495" s="15"/>
      <c r="P495" s="15"/>
      <c r="Q495" s="15"/>
    </row>
    <row r="496" spans="1:19" ht="72.75" x14ac:dyDescent="0.25">
      <c r="A496" s="11">
        <v>148</v>
      </c>
      <c r="B496" s="11" t="s">
        <v>507</v>
      </c>
      <c r="C496" s="197" t="s">
        <v>1428</v>
      </c>
      <c r="D496" s="61" t="s">
        <v>1529</v>
      </c>
      <c r="E496" s="44" t="s">
        <v>351</v>
      </c>
      <c r="F496" s="10">
        <v>1</v>
      </c>
      <c r="G496" s="39" t="s">
        <v>1483</v>
      </c>
      <c r="H496" s="10" t="s">
        <v>42</v>
      </c>
      <c r="I496" s="22">
        <v>8824.7999999999993</v>
      </c>
      <c r="J496" s="25" t="s">
        <v>38</v>
      </c>
      <c r="K496" s="2"/>
      <c r="L496" s="2"/>
      <c r="M496" s="2"/>
      <c r="N496" s="4" t="s">
        <v>2179</v>
      </c>
      <c r="O496" s="4" t="s">
        <v>2178</v>
      </c>
      <c r="P496" s="3">
        <v>1827.23</v>
      </c>
      <c r="Q496" s="2" t="s">
        <v>60</v>
      </c>
      <c r="R496" s="336" t="s">
        <v>2627</v>
      </c>
      <c r="S496" s="315"/>
    </row>
    <row r="497" spans="1:17" ht="108.75" x14ac:dyDescent="0.25">
      <c r="A497" s="11">
        <v>149</v>
      </c>
      <c r="B497" s="11" t="s">
        <v>498</v>
      </c>
      <c r="C497" s="197" t="s">
        <v>1429</v>
      </c>
      <c r="D497" s="61" t="s">
        <v>1530</v>
      </c>
      <c r="E497" s="44" t="s">
        <v>351</v>
      </c>
      <c r="F497" s="10">
        <v>2</v>
      </c>
      <c r="G497" s="39" t="s">
        <v>665</v>
      </c>
      <c r="H497" s="10" t="s">
        <v>42</v>
      </c>
      <c r="I497" s="22">
        <v>28000</v>
      </c>
      <c r="J497" s="25" t="s">
        <v>590</v>
      </c>
      <c r="K497" s="63">
        <v>44119</v>
      </c>
      <c r="L497" s="63">
        <v>44135</v>
      </c>
      <c r="M497" s="15"/>
      <c r="N497" s="51" t="s">
        <v>2294</v>
      </c>
      <c r="O497" s="51" t="s">
        <v>2295</v>
      </c>
      <c r="P497" s="37">
        <v>24330.25</v>
      </c>
      <c r="Q497" s="15" t="s">
        <v>72</v>
      </c>
    </row>
    <row r="498" spans="1:17" ht="63.75" customHeight="1" x14ac:dyDescent="0.25">
      <c r="A498" s="11">
        <v>150</v>
      </c>
      <c r="B498" s="11" t="s">
        <v>498</v>
      </c>
      <c r="C498" s="197" t="s">
        <v>1430</v>
      </c>
      <c r="D498" s="61" t="s">
        <v>1531</v>
      </c>
      <c r="E498" s="43" t="s">
        <v>618</v>
      </c>
      <c r="F498" s="10">
        <v>1</v>
      </c>
      <c r="G498" s="61" t="s">
        <v>376</v>
      </c>
      <c r="H498" s="10" t="s">
        <v>42</v>
      </c>
      <c r="I498" s="22">
        <v>164614</v>
      </c>
      <c r="J498" s="25" t="s">
        <v>38</v>
      </c>
      <c r="K498" s="15"/>
      <c r="L498" s="15"/>
      <c r="M498" s="15"/>
      <c r="N498" s="15"/>
      <c r="O498" s="15"/>
      <c r="P498" s="15"/>
      <c r="Q498" s="15"/>
    </row>
    <row r="499" spans="1:17" ht="170.25" customHeight="1" x14ac:dyDescent="0.25">
      <c r="A499" s="11">
        <v>151</v>
      </c>
      <c r="B499" s="11" t="s">
        <v>498</v>
      </c>
      <c r="C499" s="197" t="s">
        <v>1431</v>
      </c>
      <c r="D499" s="61" t="s">
        <v>1904</v>
      </c>
      <c r="E499" s="43" t="s">
        <v>14</v>
      </c>
      <c r="F499" s="10">
        <v>2</v>
      </c>
      <c r="G499" s="39" t="s">
        <v>1484</v>
      </c>
      <c r="H499" s="10" t="s">
        <v>42</v>
      </c>
      <c r="I499" s="22">
        <v>1395008</v>
      </c>
      <c r="J499" s="25" t="s">
        <v>590</v>
      </c>
      <c r="K499" s="15" t="s">
        <v>1586</v>
      </c>
      <c r="L499" s="15" t="s">
        <v>1587</v>
      </c>
      <c r="M499" s="15"/>
      <c r="N499" s="51" t="s">
        <v>2035</v>
      </c>
      <c r="O499" s="72" t="s">
        <v>2036</v>
      </c>
      <c r="P499" s="15"/>
      <c r="Q499" s="15" t="s">
        <v>50</v>
      </c>
    </row>
    <row r="500" spans="1:17" ht="84.75" x14ac:dyDescent="0.25">
      <c r="A500" s="11">
        <v>152</v>
      </c>
      <c r="B500" s="11" t="s">
        <v>498</v>
      </c>
      <c r="C500" s="197" t="s">
        <v>1432</v>
      </c>
      <c r="D500" s="61" t="s">
        <v>1905</v>
      </c>
      <c r="E500" s="44" t="s">
        <v>351</v>
      </c>
      <c r="F500" s="10">
        <v>2</v>
      </c>
      <c r="G500" s="39" t="s">
        <v>1475</v>
      </c>
      <c r="H500" s="10" t="s">
        <v>42</v>
      </c>
      <c r="I500" s="22">
        <v>60252</v>
      </c>
      <c r="J500" s="25" t="s">
        <v>38</v>
      </c>
      <c r="K500" s="15"/>
      <c r="L500" s="15"/>
      <c r="M500" s="15"/>
      <c r="N500" s="15"/>
      <c r="O500" s="15"/>
      <c r="P500" s="15"/>
      <c r="Q500" s="15"/>
    </row>
    <row r="501" spans="1:17" ht="96.75" x14ac:dyDescent="0.25">
      <c r="A501" s="11">
        <v>153</v>
      </c>
      <c r="B501" s="11" t="s">
        <v>498</v>
      </c>
      <c r="C501" s="197" t="s">
        <v>1433</v>
      </c>
      <c r="D501" s="61" t="s">
        <v>1532</v>
      </c>
      <c r="E501" s="43" t="s">
        <v>14</v>
      </c>
      <c r="F501" s="10">
        <v>2</v>
      </c>
      <c r="G501" s="39" t="s">
        <v>1485</v>
      </c>
      <c r="H501" s="10" t="s">
        <v>42</v>
      </c>
      <c r="I501" s="22">
        <v>193800</v>
      </c>
      <c r="J501" s="25" t="s">
        <v>38</v>
      </c>
      <c r="K501" s="63">
        <v>44096</v>
      </c>
      <c r="L501" s="63">
        <v>44095</v>
      </c>
      <c r="M501" s="15"/>
      <c r="N501" s="15"/>
      <c r="O501" s="15"/>
      <c r="P501" s="15"/>
      <c r="Q501" s="51" t="s">
        <v>1572</v>
      </c>
    </row>
    <row r="502" spans="1:17" ht="96.75" x14ac:dyDescent="0.25">
      <c r="A502" s="11">
        <v>154</v>
      </c>
      <c r="B502" s="11" t="s">
        <v>498</v>
      </c>
      <c r="C502" s="197" t="s">
        <v>1434</v>
      </c>
      <c r="D502" s="61" t="s">
        <v>1533</v>
      </c>
      <c r="E502" s="44" t="s">
        <v>351</v>
      </c>
      <c r="F502" s="10">
        <v>4</v>
      </c>
      <c r="G502" s="39" t="s">
        <v>1473</v>
      </c>
      <c r="H502" s="10" t="s">
        <v>42</v>
      </c>
      <c r="I502" s="22">
        <v>45568</v>
      </c>
      <c r="J502" s="25" t="s">
        <v>590</v>
      </c>
      <c r="K502" s="2"/>
      <c r="L502" s="52">
        <v>45199</v>
      </c>
      <c r="M502" s="2"/>
      <c r="N502" s="2"/>
      <c r="O502" s="2"/>
      <c r="P502" s="2"/>
      <c r="Q502" s="51" t="s">
        <v>1862</v>
      </c>
    </row>
    <row r="503" spans="1:17" ht="120.75" x14ac:dyDescent="0.25">
      <c r="A503" s="11">
        <v>155</v>
      </c>
      <c r="B503" s="11" t="s">
        <v>498</v>
      </c>
      <c r="C503" s="197" t="s">
        <v>1435</v>
      </c>
      <c r="D503" s="61" t="s">
        <v>1534</v>
      </c>
      <c r="E503" s="44" t="s">
        <v>351</v>
      </c>
      <c r="F503" s="10">
        <v>4</v>
      </c>
      <c r="G503" s="39" t="s">
        <v>1473</v>
      </c>
      <c r="H503" s="10" t="s">
        <v>42</v>
      </c>
      <c r="I503" s="22">
        <v>32645</v>
      </c>
      <c r="J503" s="25" t="s">
        <v>590</v>
      </c>
      <c r="K503" s="15"/>
      <c r="L503" s="63">
        <v>44985</v>
      </c>
      <c r="M503" s="15"/>
      <c r="N503" s="15"/>
      <c r="O503" s="15"/>
      <c r="P503" s="15"/>
      <c r="Q503" s="51" t="s">
        <v>1862</v>
      </c>
    </row>
    <row r="504" spans="1:17" ht="132.75" x14ac:dyDescent="0.25">
      <c r="A504" s="11">
        <v>156</v>
      </c>
      <c r="B504" s="11" t="s">
        <v>498</v>
      </c>
      <c r="C504" s="197" t="s">
        <v>1436</v>
      </c>
      <c r="D504" s="61" t="s">
        <v>1535</v>
      </c>
      <c r="E504" s="44" t="s">
        <v>351</v>
      </c>
      <c r="F504" s="10">
        <v>2</v>
      </c>
      <c r="G504" s="39" t="s">
        <v>1473</v>
      </c>
      <c r="H504" s="10" t="s">
        <v>42</v>
      </c>
      <c r="I504" s="22">
        <v>8200</v>
      </c>
      <c r="J504" s="25" t="s">
        <v>590</v>
      </c>
      <c r="K504" s="15"/>
      <c r="L504" s="63">
        <v>44804</v>
      </c>
      <c r="M504" s="15"/>
      <c r="N504" s="15"/>
      <c r="O504" s="15"/>
      <c r="P504" s="15"/>
      <c r="Q504" s="191" t="s">
        <v>1570</v>
      </c>
    </row>
    <row r="505" spans="1:17" ht="132.75" x14ac:dyDescent="0.25">
      <c r="A505" s="11">
        <v>157</v>
      </c>
      <c r="B505" s="11" t="s">
        <v>498</v>
      </c>
      <c r="C505" s="197" t="s">
        <v>1437</v>
      </c>
      <c r="D505" s="61" t="s">
        <v>1536</v>
      </c>
      <c r="E505" s="44" t="s">
        <v>351</v>
      </c>
      <c r="F505" s="10">
        <v>2</v>
      </c>
      <c r="G505" s="39" t="s">
        <v>1463</v>
      </c>
      <c r="H505" s="10" t="s">
        <v>42</v>
      </c>
      <c r="I505" s="22">
        <v>5499</v>
      </c>
      <c r="J505" s="25" t="s">
        <v>590</v>
      </c>
      <c r="K505" s="15"/>
      <c r="L505" s="63">
        <v>44804</v>
      </c>
      <c r="M505" s="15"/>
      <c r="N505" s="15"/>
      <c r="O505" s="15"/>
      <c r="P505" s="15"/>
      <c r="Q505" s="191" t="s">
        <v>1570</v>
      </c>
    </row>
    <row r="506" spans="1:17" ht="60.75" x14ac:dyDescent="0.25">
      <c r="A506" s="11">
        <v>158</v>
      </c>
      <c r="B506" s="11" t="s">
        <v>498</v>
      </c>
      <c r="C506" s="197" t="s">
        <v>1438</v>
      </c>
      <c r="D506" s="61" t="s">
        <v>1537</v>
      </c>
      <c r="E506" s="44" t="s">
        <v>351</v>
      </c>
      <c r="F506" s="10">
        <v>1</v>
      </c>
      <c r="G506" s="39" t="s">
        <v>1487</v>
      </c>
      <c r="H506" s="10" t="s">
        <v>42</v>
      </c>
      <c r="I506" s="22">
        <v>23742</v>
      </c>
      <c r="J506" s="25" t="s">
        <v>590</v>
      </c>
      <c r="K506" s="15"/>
      <c r="L506" s="15"/>
      <c r="M506" s="15"/>
      <c r="N506" s="15"/>
      <c r="O506" s="15"/>
      <c r="P506" s="15"/>
      <c r="Q506" s="51" t="s">
        <v>1847</v>
      </c>
    </row>
    <row r="507" spans="1:17" ht="84.75" x14ac:dyDescent="0.25">
      <c r="A507" s="11">
        <v>159</v>
      </c>
      <c r="B507" s="11" t="s">
        <v>531</v>
      </c>
      <c r="C507" s="197" t="s">
        <v>1439</v>
      </c>
      <c r="D507" s="61" t="s">
        <v>1538</v>
      </c>
      <c r="E507" s="43" t="s">
        <v>14</v>
      </c>
      <c r="F507" s="10">
        <v>1</v>
      </c>
      <c r="G507" s="39" t="s">
        <v>1486</v>
      </c>
      <c r="H507" s="10" t="s">
        <v>42</v>
      </c>
      <c r="I507" s="22">
        <v>70378942.400000006</v>
      </c>
      <c r="J507" s="25" t="s">
        <v>590</v>
      </c>
      <c r="K507" s="63">
        <v>44095</v>
      </c>
      <c r="L507" s="63">
        <v>45189</v>
      </c>
      <c r="M507" s="15"/>
      <c r="N507" s="15"/>
      <c r="O507" s="15"/>
      <c r="P507" s="15"/>
      <c r="Q507" s="15" t="s">
        <v>50</v>
      </c>
    </row>
    <row r="508" spans="1:17" ht="168.75" x14ac:dyDescent="0.25">
      <c r="A508" s="11">
        <v>160</v>
      </c>
      <c r="B508" s="11" t="s">
        <v>498</v>
      </c>
      <c r="C508" s="197" t="s">
        <v>1440</v>
      </c>
      <c r="D508" s="61" t="s">
        <v>1539</v>
      </c>
      <c r="E508" s="44" t="s">
        <v>351</v>
      </c>
      <c r="F508" s="10">
        <v>3</v>
      </c>
      <c r="G508" s="39" t="s">
        <v>1487</v>
      </c>
      <c r="H508" s="10" t="s">
        <v>42</v>
      </c>
      <c r="I508" s="22">
        <v>14000</v>
      </c>
      <c r="J508" s="25" t="s">
        <v>590</v>
      </c>
      <c r="K508" s="15"/>
      <c r="L508" s="63">
        <v>44895</v>
      </c>
      <c r="M508" s="15"/>
      <c r="N508" s="15"/>
      <c r="O508" s="15"/>
      <c r="P508" s="15"/>
      <c r="Q508" s="15" t="s">
        <v>50</v>
      </c>
    </row>
    <row r="509" spans="1:17" ht="168.75" x14ac:dyDescent="0.25">
      <c r="A509" s="11">
        <v>161</v>
      </c>
      <c r="B509" s="11" t="s">
        <v>498</v>
      </c>
      <c r="C509" s="197" t="s">
        <v>1441</v>
      </c>
      <c r="D509" s="61" t="s">
        <v>1540</v>
      </c>
      <c r="E509" s="44" t="s">
        <v>351</v>
      </c>
      <c r="F509" s="10">
        <v>3</v>
      </c>
      <c r="G509" s="39" t="s">
        <v>1487</v>
      </c>
      <c r="H509" s="10" t="s">
        <v>42</v>
      </c>
      <c r="I509" s="22">
        <v>20000</v>
      </c>
      <c r="J509" s="25" t="s">
        <v>590</v>
      </c>
      <c r="K509" s="15"/>
      <c r="L509" s="63">
        <v>44895</v>
      </c>
      <c r="M509" s="15"/>
      <c r="N509" s="15"/>
      <c r="O509" s="15"/>
      <c r="P509" s="15"/>
      <c r="Q509" s="15" t="s">
        <v>50</v>
      </c>
    </row>
    <row r="510" spans="1:17" ht="168.75" x14ac:dyDescent="0.25">
      <c r="A510" s="11">
        <v>162</v>
      </c>
      <c r="B510" s="11" t="s">
        <v>498</v>
      </c>
      <c r="C510" s="197" t="s">
        <v>1442</v>
      </c>
      <c r="D510" s="61" t="s">
        <v>1541</v>
      </c>
      <c r="E510" s="44" t="s">
        <v>351</v>
      </c>
      <c r="F510" s="10">
        <v>3</v>
      </c>
      <c r="G510" s="39" t="s">
        <v>1487</v>
      </c>
      <c r="H510" s="10" t="s">
        <v>42</v>
      </c>
      <c r="I510" s="22">
        <v>34000</v>
      </c>
      <c r="J510" s="25" t="s">
        <v>590</v>
      </c>
      <c r="K510" s="15"/>
      <c r="L510" s="63">
        <v>44895</v>
      </c>
      <c r="M510" s="15"/>
      <c r="N510" s="15"/>
      <c r="O510" s="15"/>
      <c r="P510" s="15"/>
      <c r="Q510" s="15" t="s">
        <v>50</v>
      </c>
    </row>
    <row r="511" spans="1:17" ht="170.25" customHeight="1" x14ac:dyDescent="0.25">
      <c r="A511" s="11">
        <v>163</v>
      </c>
      <c r="B511" s="11" t="s">
        <v>531</v>
      </c>
      <c r="C511" s="197" t="s">
        <v>1443</v>
      </c>
      <c r="D511" s="61" t="s">
        <v>1542</v>
      </c>
      <c r="E511" s="43" t="s">
        <v>70</v>
      </c>
      <c r="F511" s="10">
        <v>2</v>
      </c>
      <c r="G511" s="42" t="s">
        <v>413</v>
      </c>
      <c r="H511" s="10" t="s">
        <v>42</v>
      </c>
      <c r="I511" s="22" t="s">
        <v>1490</v>
      </c>
      <c r="J511" s="25" t="s">
        <v>590</v>
      </c>
      <c r="K511" s="63">
        <v>44119</v>
      </c>
      <c r="L511" s="63">
        <v>44545</v>
      </c>
      <c r="M511" s="15"/>
      <c r="N511" s="51" t="s">
        <v>2296</v>
      </c>
      <c r="O511" s="72" t="s">
        <v>2297</v>
      </c>
      <c r="P511" s="37">
        <v>2938463.86</v>
      </c>
      <c r="Q511" s="15" t="s">
        <v>50</v>
      </c>
    </row>
    <row r="512" spans="1:17" ht="144.75" x14ac:dyDescent="0.25">
      <c r="A512" s="11">
        <v>164</v>
      </c>
      <c r="B512" s="11" t="s">
        <v>498</v>
      </c>
      <c r="C512" s="197" t="s">
        <v>1444</v>
      </c>
      <c r="D512" s="61" t="s">
        <v>1543</v>
      </c>
      <c r="E512" s="44" t="s">
        <v>351</v>
      </c>
      <c r="F512" s="10">
        <v>1</v>
      </c>
      <c r="G512" s="42" t="s">
        <v>236</v>
      </c>
      <c r="H512" s="10" t="s">
        <v>42</v>
      </c>
      <c r="I512" s="22">
        <v>2840</v>
      </c>
      <c r="J512" s="25" t="s">
        <v>590</v>
      </c>
      <c r="K512" s="63">
        <v>44230</v>
      </c>
      <c r="L512" s="63">
        <v>44985</v>
      </c>
      <c r="M512" s="15"/>
      <c r="N512" s="15">
        <v>3041.64</v>
      </c>
      <c r="O512" s="63">
        <v>44291</v>
      </c>
      <c r="P512" s="15"/>
      <c r="Q512" s="15" t="s">
        <v>72</v>
      </c>
    </row>
    <row r="513" spans="1:18" ht="120.75" x14ac:dyDescent="0.25">
      <c r="A513" s="11">
        <v>165</v>
      </c>
      <c r="B513" s="11" t="s">
        <v>498</v>
      </c>
      <c r="C513" s="197" t="s">
        <v>1445</v>
      </c>
      <c r="D513" s="61" t="s">
        <v>1544</v>
      </c>
      <c r="E513" s="43" t="s">
        <v>14</v>
      </c>
      <c r="F513" s="10">
        <v>2</v>
      </c>
      <c r="G513" s="39" t="s">
        <v>665</v>
      </c>
      <c r="H513" s="10" t="s">
        <v>42</v>
      </c>
      <c r="I513" s="22">
        <v>20700</v>
      </c>
      <c r="J513" s="25" t="s">
        <v>38</v>
      </c>
      <c r="K513" s="15"/>
      <c r="L513" s="15"/>
      <c r="M513" s="15"/>
      <c r="N513" s="15"/>
      <c r="O513" s="15"/>
      <c r="P513" s="15"/>
      <c r="Q513" s="15"/>
    </row>
    <row r="514" spans="1:18" ht="60.75" x14ac:dyDescent="0.25">
      <c r="A514" s="11">
        <v>166</v>
      </c>
      <c r="B514" s="11" t="s">
        <v>498</v>
      </c>
      <c r="C514" s="197" t="s">
        <v>1446</v>
      </c>
      <c r="D514" s="61" t="s">
        <v>1545</v>
      </c>
      <c r="E514" s="44" t="s">
        <v>351</v>
      </c>
      <c r="F514" s="10">
        <v>6</v>
      </c>
      <c r="G514" s="42" t="s">
        <v>456</v>
      </c>
      <c r="H514" s="10" t="s">
        <v>42</v>
      </c>
      <c r="I514" s="22">
        <v>2156</v>
      </c>
      <c r="J514" s="25" t="s">
        <v>590</v>
      </c>
      <c r="K514" s="63">
        <v>44139</v>
      </c>
      <c r="L514" s="63">
        <v>45138</v>
      </c>
      <c r="M514" s="15"/>
      <c r="N514" s="37">
        <v>1249.5</v>
      </c>
      <c r="O514" s="63">
        <v>44155</v>
      </c>
      <c r="P514" s="15"/>
      <c r="Q514" s="15" t="s">
        <v>91</v>
      </c>
    </row>
    <row r="515" spans="1:18" ht="108.75" x14ac:dyDescent="0.25">
      <c r="A515" s="11">
        <v>167</v>
      </c>
      <c r="B515" s="11" t="s">
        <v>498</v>
      </c>
      <c r="C515" s="197" t="s">
        <v>1447</v>
      </c>
      <c r="D515" s="61" t="s">
        <v>1684</v>
      </c>
      <c r="E515" s="44" t="s">
        <v>351</v>
      </c>
      <c r="F515" s="10">
        <v>1</v>
      </c>
      <c r="G515" s="42" t="s">
        <v>1476</v>
      </c>
      <c r="H515" s="10" t="s">
        <v>42</v>
      </c>
      <c r="I515" s="293">
        <v>16000</v>
      </c>
      <c r="J515" s="301" t="s">
        <v>590</v>
      </c>
      <c r="K515" s="148">
        <v>44083</v>
      </c>
      <c r="L515" s="148">
        <v>44957</v>
      </c>
      <c r="M515" s="147"/>
      <c r="N515" s="147"/>
      <c r="O515" s="147"/>
      <c r="P515" s="147"/>
      <c r="Q515" s="191" t="s">
        <v>1142</v>
      </c>
    </row>
    <row r="516" spans="1:18" ht="84.75" x14ac:dyDescent="0.25">
      <c r="A516" s="11">
        <v>168</v>
      </c>
      <c r="B516" s="11" t="s">
        <v>498</v>
      </c>
      <c r="C516" s="197" t="s">
        <v>1448</v>
      </c>
      <c r="D516" s="61" t="s">
        <v>1546</v>
      </c>
      <c r="E516" s="44" t="s">
        <v>351</v>
      </c>
      <c r="F516" s="10">
        <v>3</v>
      </c>
      <c r="G516" s="42" t="s">
        <v>1476</v>
      </c>
      <c r="H516" s="10" t="s">
        <v>42</v>
      </c>
      <c r="I516" s="22">
        <v>34000</v>
      </c>
      <c r="J516" s="203" t="s">
        <v>1860</v>
      </c>
      <c r="K516" s="15"/>
      <c r="L516" s="204" t="s">
        <v>1861</v>
      </c>
      <c r="M516" s="15"/>
      <c r="N516" s="15"/>
      <c r="O516" s="15"/>
      <c r="P516" s="15"/>
      <c r="Q516" s="53" t="s">
        <v>1377</v>
      </c>
    </row>
    <row r="517" spans="1:18" ht="36.75" x14ac:dyDescent="0.25">
      <c r="A517" s="11">
        <v>169</v>
      </c>
      <c r="B517" s="11" t="s">
        <v>507</v>
      </c>
      <c r="C517" s="197" t="s">
        <v>1449</v>
      </c>
      <c r="D517" s="61" t="s">
        <v>1547</v>
      </c>
      <c r="E517" s="44" t="s">
        <v>351</v>
      </c>
      <c r="F517" s="10">
        <v>4</v>
      </c>
      <c r="G517" s="42" t="s">
        <v>1477</v>
      </c>
      <c r="H517" s="10" t="s">
        <v>42</v>
      </c>
      <c r="I517" s="22" t="s">
        <v>1491</v>
      </c>
      <c r="J517" s="25" t="s">
        <v>38</v>
      </c>
      <c r="K517" s="15"/>
      <c r="L517" s="15"/>
      <c r="M517" s="15"/>
      <c r="N517" s="15"/>
      <c r="O517" s="15"/>
      <c r="P517" s="15"/>
      <c r="Q517" s="15"/>
    </row>
    <row r="518" spans="1:18" ht="84.75" x14ac:dyDescent="0.25">
      <c r="A518" s="11">
        <v>170</v>
      </c>
      <c r="B518" s="9" t="s">
        <v>1458</v>
      </c>
      <c r="C518" s="197" t="s">
        <v>1450</v>
      </c>
      <c r="D518" s="61" t="s">
        <v>1680</v>
      </c>
      <c r="E518" s="54" t="s">
        <v>42</v>
      </c>
      <c r="F518" s="10" t="s">
        <v>42</v>
      </c>
      <c r="G518" s="39" t="s">
        <v>813</v>
      </c>
      <c r="H518" s="14" t="s">
        <v>1497</v>
      </c>
      <c r="I518" s="22" t="s">
        <v>1492</v>
      </c>
      <c r="J518" s="25" t="s">
        <v>38</v>
      </c>
      <c r="K518" s="15"/>
      <c r="L518" s="15"/>
      <c r="M518" s="15"/>
      <c r="N518" s="131">
        <v>3166.02</v>
      </c>
      <c r="O518" s="72">
        <v>44286</v>
      </c>
      <c r="P518" s="15"/>
      <c r="Q518" s="15"/>
    </row>
    <row r="519" spans="1:18" ht="84.75" x14ac:dyDescent="0.25">
      <c r="A519" s="11">
        <v>171</v>
      </c>
      <c r="B519" s="9" t="s">
        <v>1459</v>
      </c>
      <c r="C519" s="197" t="s">
        <v>1451</v>
      </c>
      <c r="D519" s="61" t="s">
        <v>1679</v>
      </c>
      <c r="E519" s="54" t="s">
        <v>42</v>
      </c>
      <c r="F519" s="10" t="s">
        <v>42</v>
      </c>
      <c r="G519" s="39" t="s">
        <v>813</v>
      </c>
      <c r="H519" s="14" t="s">
        <v>1497</v>
      </c>
      <c r="I519" s="22" t="s">
        <v>1492</v>
      </c>
      <c r="J519" s="25" t="s">
        <v>38</v>
      </c>
      <c r="K519" s="15"/>
      <c r="L519" s="15"/>
      <c r="M519" s="15"/>
      <c r="N519" s="51" t="s">
        <v>2038</v>
      </c>
      <c r="O519" s="51" t="s">
        <v>2037</v>
      </c>
      <c r="P519" s="15"/>
      <c r="Q519" s="15"/>
    </row>
    <row r="520" spans="1:18" ht="60.75" x14ac:dyDescent="0.25">
      <c r="A520" s="11">
        <v>172</v>
      </c>
      <c r="B520" s="11" t="s">
        <v>498</v>
      </c>
      <c r="C520" s="197" t="s">
        <v>1452</v>
      </c>
      <c r="D520" s="61" t="s">
        <v>1678</v>
      </c>
      <c r="E520" s="44" t="s">
        <v>351</v>
      </c>
      <c r="F520" s="10">
        <v>2</v>
      </c>
      <c r="G520" s="39" t="s">
        <v>529</v>
      </c>
      <c r="H520" s="10" t="s">
        <v>42</v>
      </c>
      <c r="I520" s="22">
        <v>1998</v>
      </c>
      <c r="J520" s="25" t="s">
        <v>590</v>
      </c>
      <c r="K520" s="15"/>
      <c r="L520" s="15"/>
      <c r="M520" s="15"/>
      <c r="N520" s="15"/>
      <c r="O520" s="15"/>
      <c r="P520" s="15"/>
      <c r="Q520" s="51" t="s">
        <v>1848</v>
      </c>
    </row>
    <row r="521" spans="1:18" ht="36.75" x14ac:dyDescent="0.25">
      <c r="A521" s="11">
        <v>173</v>
      </c>
      <c r="B521" s="11" t="s">
        <v>498</v>
      </c>
      <c r="C521" s="197" t="s">
        <v>1453</v>
      </c>
      <c r="D521" s="61" t="s">
        <v>1681</v>
      </c>
      <c r="E521" s="44" t="s">
        <v>351</v>
      </c>
      <c r="F521" s="10">
        <v>1</v>
      </c>
      <c r="G521" s="42" t="s">
        <v>1478</v>
      </c>
      <c r="H521" s="10" t="s">
        <v>42</v>
      </c>
      <c r="I521" s="22" t="s">
        <v>1493</v>
      </c>
      <c r="J521" s="25" t="s">
        <v>38</v>
      </c>
      <c r="K521" s="63">
        <v>44096</v>
      </c>
      <c r="L521" s="63">
        <v>45191</v>
      </c>
      <c r="M521" s="15"/>
      <c r="N521" s="15" t="s">
        <v>2278</v>
      </c>
      <c r="O521" s="63">
        <v>44357</v>
      </c>
      <c r="P521" s="15">
        <v>6786.08</v>
      </c>
      <c r="Q521" s="15" t="s">
        <v>50</v>
      </c>
    </row>
    <row r="522" spans="1:18" ht="45" x14ac:dyDescent="0.25">
      <c r="A522" s="11">
        <v>174</v>
      </c>
      <c r="B522" s="11" t="s">
        <v>498</v>
      </c>
      <c r="C522" s="197" t="s">
        <v>1454</v>
      </c>
      <c r="D522" s="61" t="s">
        <v>1682</v>
      </c>
      <c r="E522" s="44" t="s">
        <v>351</v>
      </c>
      <c r="F522" s="10">
        <v>1</v>
      </c>
      <c r="G522" s="39" t="s">
        <v>352</v>
      </c>
      <c r="H522" s="10" t="s">
        <v>42</v>
      </c>
      <c r="I522" s="22">
        <v>14939</v>
      </c>
      <c r="J522" s="25" t="s">
        <v>38</v>
      </c>
      <c r="K522" s="2"/>
      <c r="L522" s="2"/>
      <c r="M522" s="2"/>
      <c r="N522" s="4" t="s">
        <v>2045</v>
      </c>
      <c r="O522" s="4" t="s">
        <v>2046</v>
      </c>
      <c r="P522" s="3">
        <f>456.96+1731.6</f>
        <v>2188.56</v>
      </c>
      <c r="Q522" s="2" t="s">
        <v>60</v>
      </c>
      <c r="R522" s="335" t="s">
        <v>2628</v>
      </c>
    </row>
    <row r="523" spans="1:18" ht="84" x14ac:dyDescent="0.25">
      <c r="A523" s="11">
        <v>175</v>
      </c>
      <c r="B523" s="11" t="s">
        <v>498</v>
      </c>
      <c r="C523" s="197" t="s">
        <v>1455</v>
      </c>
      <c r="D523" s="61" t="s">
        <v>1683</v>
      </c>
      <c r="E523" s="44" t="s">
        <v>351</v>
      </c>
      <c r="F523" s="10">
        <v>1</v>
      </c>
      <c r="G523" s="42" t="s">
        <v>404</v>
      </c>
      <c r="H523" s="10" t="s">
        <v>42</v>
      </c>
      <c r="I523" s="22">
        <v>43200</v>
      </c>
      <c r="J523" s="25" t="s">
        <v>38</v>
      </c>
      <c r="K523" s="2"/>
      <c r="L523" s="2"/>
      <c r="M523" s="2"/>
      <c r="N523" s="173" t="s">
        <v>2291</v>
      </c>
      <c r="O523" s="309" t="s">
        <v>2292</v>
      </c>
      <c r="P523" s="293">
        <v>12197.5</v>
      </c>
      <c r="Q523" s="2" t="s">
        <v>60</v>
      </c>
      <c r="R523" s="335" t="s">
        <v>2628</v>
      </c>
    </row>
    <row r="524" spans="1:18" ht="60.75" x14ac:dyDescent="0.25">
      <c r="A524" s="11">
        <v>176</v>
      </c>
      <c r="B524" s="11" t="s">
        <v>531</v>
      </c>
      <c r="C524" s="197" t="s">
        <v>1456</v>
      </c>
      <c r="D524" s="61" t="s">
        <v>1906</v>
      </c>
      <c r="E524" s="44" t="s">
        <v>14</v>
      </c>
      <c r="F524" s="10">
        <v>1</v>
      </c>
      <c r="G524" s="39" t="s">
        <v>1488</v>
      </c>
      <c r="H524" s="14" t="s">
        <v>1498</v>
      </c>
      <c r="I524" s="22" t="s">
        <v>1494</v>
      </c>
      <c r="J524" s="25" t="s">
        <v>38</v>
      </c>
      <c r="K524" s="15"/>
      <c r="L524" s="15"/>
      <c r="M524" s="15"/>
      <c r="N524" s="15"/>
      <c r="O524" s="15"/>
      <c r="P524" s="15"/>
      <c r="Q524" s="15"/>
    </row>
    <row r="525" spans="1:18" ht="72.75" x14ac:dyDescent="0.25">
      <c r="A525" s="11">
        <v>177</v>
      </c>
      <c r="B525" s="11" t="s">
        <v>498</v>
      </c>
      <c r="C525" s="197" t="s">
        <v>1457</v>
      </c>
      <c r="D525" s="61" t="s">
        <v>1548</v>
      </c>
      <c r="E525" s="44" t="s">
        <v>351</v>
      </c>
      <c r="F525" s="10">
        <v>3</v>
      </c>
      <c r="G525" s="39" t="s">
        <v>1482</v>
      </c>
      <c r="H525" s="10" t="s">
        <v>42</v>
      </c>
      <c r="I525" s="22">
        <v>4157</v>
      </c>
      <c r="J525" s="25" t="s">
        <v>590</v>
      </c>
      <c r="K525" s="52">
        <v>44103</v>
      </c>
      <c r="L525" s="52">
        <v>44681</v>
      </c>
      <c r="M525" s="2"/>
      <c r="N525" s="83">
        <v>800</v>
      </c>
      <c r="O525" s="52">
        <v>40850</v>
      </c>
      <c r="P525" s="3">
        <v>800</v>
      </c>
      <c r="Q525" s="2" t="s">
        <v>72</v>
      </c>
    </row>
    <row r="526" spans="1:18" ht="251.25" customHeight="1" x14ac:dyDescent="0.25">
      <c r="A526" s="11">
        <v>178</v>
      </c>
      <c r="B526" s="11" t="s">
        <v>498</v>
      </c>
      <c r="C526" s="197" t="s">
        <v>1589</v>
      </c>
      <c r="D526" s="61" t="s">
        <v>1907</v>
      </c>
      <c r="E526" s="44" t="s">
        <v>351</v>
      </c>
      <c r="F526" s="17">
        <v>1</v>
      </c>
      <c r="G526" s="39" t="s">
        <v>1473</v>
      </c>
      <c r="H526" s="10" t="s">
        <v>42</v>
      </c>
      <c r="I526" s="194">
        <v>8116</v>
      </c>
      <c r="J526" s="7" t="s">
        <v>590</v>
      </c>
      <c r="K526" s="116">
        <v>43647</v>
      </c>
      <c r="L526" s="116">
        <v>44895</v>
      </c>
      <c r="M526" s="117"/>
      <c r="N526" s="117"/>
      <c r="O526" s="117"/>
      <c r="P526" s="176"/>
      <c r="Q526" s="176" t="s">
        <v>1854</v>
      </c>
    </row>
    <row r="527" spans="1:18" ht="147" customHeight="1" x14ac:dyDescent="0.25">
      <c r="A527" s="11">
        <v>179</v>
      </c>
      <c r="B527" s="11" t="s">
        <v>498</v>
      </c>
      <c r="C527" s="197" t="s">
        <v>1590</v>
      </c>
      <c r="D527" s="61" t="s">
        <v>1641</v>
      </c>
      <c r="E527" s="44" t="s">
        <v>351</v>
      </c>
      <c r="F527" s="17">
        <v>1</v>
      </c>
      <c r="G527" s="39" t="s">
        <v>1627</v>
      </c>
      <c r="H527" s="10" t="s">
        <v>42</v>
      </c>
      <c r="I527" s="194">
        <v>2000</v>
      </c>
      <c r="J527" s="25" t="s">
        <v>590</v>
      </c>
      <c r="K527" s="52">
        <v>44211</v>
      </c>
      <c r="L527" s="52">
        <v>44985</v>
      </c>
      <c r="M527" s="2"/>
      <c r="N527" s="2">
        <v>2142</v>
      </c>
      <c r="O527" s="52">
        <v>44334</v>
      </c>
      <c r="P527" s="2"/>
      <c r="Q527" s="2" t="s">
        <v>72</v>
      </c>
    </row>
    <row r="528" spans="1:18" ht="144.75" x14ac:dyDescent="0.25">
      <c r="A528" s="11">
        <v>180</v>
      </c>
      <c r="B528" s="11" t="s">
        <v>498</v>
      </c>
      <c r="C528" s="197" t="s">
        <v>1591</v>
      </c>
      <c r="D528" s="61" t="s">
        <v>1642</v>
      </c>
      <c r="E528" s="44" t="s">
        <v>351</v>
      </c>
      <c r="F528" s="17">
        <v>1</v>
      </c>
      <c r="G528" s="39" t="s">
        <v>1627</v>
      </c>
      <c r="H528" s="10" t="s">
        <v>42</v>
      </c>
      <c r="I528" s="194">
        <v>600</v>
      </c>
      <c r="J528" s="25" t="s">
        <v>590</v>
      </c>
      <c r="K528" s="52">
        <v>43848</v>
      </c>
      <c r="L528" s="52">
        <v>44985</v>
      </c>
      <c r="M528" s="2"/>
      <c r="N528" s="2">
        <v>642.6</v>
      </c>
      <c r="O528" s="52">
        <v>44334</v>
      </c>
      <c r="P528" s="2"/>
      <c r="Q528" s="2" t="s">
        <v>72</v>
      </c>
    </row>
    <row r="529" spans="1:17" ht="144.75" x14ac:dyDescent="0.25">
      <c r="A529" s="11">
        <v>181</v>
      </c>
      <c r="B529" s="11" t="s">
        <v>498</v>
      </c>
      <c r="C529" s="197" t="s">
        <v>1592</v>
      </c>
      <c r="D529" s="61" t="s">
        <v>1643</v>
      </c>
      <c r="E529" s="44" t="s">
        <v>351</v>
      </c>
      <c r="F529" s="17">
        <v>1</v>
      </c>
      <c r="G529" s="39" t="s">
        <v>1627</v>
      </c>
      <c r="H529" s="10" t="s">
        <v>42</v>
      </c>
      <c r="I529" s="194">
        <v>940</v>
      </c>
      <c r="J529" s="25" t="s">
        <v>590</v>
      </c>
      <c r="K529" s="63">
        <v>44211</v>
      </c>
      <c r="L529" s="63">
        <v>44985</v>
      </c>
      <c r="M529" s="15"/>
      <c r="N529" s="15">
        <v>1006.74</v>
      </c>
      <c r="O529" s="63">
        <v>44334</v>
      </c>
      <c r="P529" s="15"/>
      <c r="Q529" s="15" t="s">
        <v>72</v>
      </c>
    </row>
    <row r="530" spans="1:17" ht="152.25" customHeight="1" x14ac:dyDescent="0.25">
      <c r="A530" s="11">
        <v>182</v>
      </c>
      <c r="B530" s="11" t="s">
        <v>498</v>
      </c>
      <c r="C530" s="197" t="s">
        <v>1593</v>
      </c>
      <c r="D530" s="61" t="s">
        <v>1644</v>
      </c>
      <c r="E530" s="44" t="s">
        <v>351</v>
      </c>
      <c r="F530" s="17">
        <v>1</v>
      </c>
      <c r="G530" s="39" t="s">
        <v>1627</v>
      </c>
      <c r="H530" s="10" t="s">
        <v>42</v>
      </c>
      <c r="I530" s="194">
        <v>440</v>
      </c>
      <c r="J530" s="25" t="s">
        <v>590</v>
      </c>
      <c r="K530" s="63">
        <v>44211</v>
      </c>
      <c r="L530" s="63">
        <v>45013</v>
      </c>
      <c r="M530" s="15"/>
      <c r="N530" s="15">
        <v>471.24</v>
      </c>
      <c r="O530" s="63">
        <v>44334</v>
      </c>
      <c r="P530" s="15"/>
      <c r="Q530" s="15" t="s">
        <v>72</v>
      </c>
    </row>
    <row r="531" spans="1:17" ht="159.75" customHeight="1" x14ac:dyDescent="0.25">
      <c r="A531" s="11">
        <v>183</v>
      </c>
      <c r="B531" s="11" t="s">
        <v>498</v>
      </c>
      <c r="C531" s="197" t="s">
        <v>1594</v>
      </c>
      <c r="D531" s="61" t="s">
        <v>1645</v>
      </c>
      <c r="E531" s="44" t="s">
        <v>351</v>
      </c>
      <c r="F531" s="17">
        <v>2</v>
      </c>
      <c r="G531" s="39" t="s">
        <v>1627</v>
      </c>
      <c r="H531" s="10" t="s">
        <v>42</v>
      </c>
      <c r="I531" s="194" t="s">
        <v>1631</v>
      </c>
      <c r="J531" s="25" t="s">
        <v>590</v>
      </c>
      <c r="K531" s="63">
        <v>44211</v>
      </c>
      <c r="L531" s="63">
        <v>44985</v>
      </c>
      <c r="M531" s="15"/>
      <c r="N531" s="15">
        <v>2448.84</v>
      </c>
      <c r="O531" s="63">
        <v>44334</v>
      </c>
      <c r="P531" s="15"/>
      <c r="Q531" s="15" t="s">
        <v>72</v>
      </c>
    </row>
    <row r="532" spans="1:17" ht="144.75" x14ac:dyDescent="0.25">
      <c r="A532" s="11">
        <v>184</v>
      </c>
      <c r="B532" s="11" t="s">
        <v>498</v>
      </c>
      <c r="C532" s="197" t="s">
        <v>1595</v>
      </c>
      <c r="D532" s="61" t="s">
        <v>1646</v>
      </c>
      <c r="E532" s="44" t="s">
        <v>351</v>
      </c>
      <c r="F532" s="17">
        <v>1</v>
      </c>
      <c r="G532" s="39" t="s">
        <v>1627</v>
      </c>
      <c r="H532" s="10" t="s">
        <v>42</v>
      </c>
      <c r="I532" s="194">
        <v>1190</v>
      </c>
      <c r="J532" s="25" t="s">
        <v>590</v>
      </c>
      <c r="K532" s="63">
        <v>44211</v>
      </c>
      <c r="L532" s="63">
        <v>44985</v>
      </c>
      <c r="M532" s="15"/>
      <c r="N532" s="15">
        <v>1274.49</v>
      </c>
      <c r="O532" s="63">
        <v>43969</v>
      </c>
      <c r="P532" s="15"/>
      <c r="Q532" s="15" t="s">
        <v>72</v>
      </c>
    </row>
    <row r="533" spans="1:17" ht="144.75" x14ac:dyDescent="0.25">
      <c r="A533" s="11">
        <v>185</v>
      </c>
      <c r="B533" s="11" t="s">
        <v>498</v>
      </c>
      <c r="C533" s="197" t="s">
        <v>1596</v>
      </c>
      <c r="D533" s="61" t="s">
        <v>1647</v>
      </c>
      <c r="E533" s="44" t="s">
        <v>351</v>
      </c>
      <c r="F533" s="17">
        <v>1</v>
      </c>
      <c r="G533" s="39" t="s">
        <v>1627</v>
      </c>
      <c r="H533" s="10" t="s">
        <v>42</v>
      </c>
      <c r="I533" s="194">
        <v>990</v>
      </c>
      <c r="J533" s="25" t="s">
        <v>590</v>
      </c>
      <c r="K533" s="63">
        <v>44138</v>
      </c>
      <c r="L533" s="63">
        <v>44985</v>
      </c>
      <c r="M533" s="15"/>
      <c r="N533" s="15">
        <v>1060.29</v>
      </c>
      <c r="O533" s="63">
        <v>44334</v>
      </c>
      <c r="P533" s="15"/>
      <c r="Q533" s="15" t="s">
        <v>72</v>
      </c>
    </row>
    <row r="534" spans="1:17" ht="120.75" x14ac:dyDescent="0.25">
      <c r="A534" s="11">
        <v>186</v>
      </c>
      <c r="B534" s="11" t="s">
        <v>498</v>
      </c>
      <c r="C534" s="197" t="s">
        <v>1597</v>
      </c>
      <c r="D534" s="61" t="s">
        <v>1648</v>
      </c>
      <c r="E534" s="43" t="s">
        <v>14</v>
      </c>
      <c r="F534" s="17">
        <v>1</v>
      </c>
      <c r="G534" s="39" t="s">
        <v>1473</v>
      </c>
      <c r="H534" s="10" t="s">
        <v>42</v>
      </c>
      <c r="I534" s="194">
        <v>7300</v>
      </c>
      <c r="J534" s="191" t="s">
        <v>1858</v>
      </c>
      <c r="K534" s="148">
        <v>44110</v>
      </c>
      <c r="L534" s="148">
        <v>44957</v>
      </c>
      <c r="M534" s="147"/>
      <c r="N534" s="147">
        <v>0</v>
      </c>
      <c r="O534" s="147">
        <v>0</v>
      </c>
      <c r="P534" s="191">
        <v>0</v>
      </c>
      <c r="Q534" s="191" t="s">
        <v>1854</v>
      </c>
    </row>
    <row r="535" spans="1:17" ht="120.75" x14ac:dyDescent="0.25">
      <c r="A535" s="11">
        <v>187</v>
      </c>
      <c r="B535" s="11" t="s">
        <v>498</v>
      </c>
      <c r="C535" s="197" t="s">
        <v>1598</v>
      </c>
      <c r="D535" s="61" t="s">
        <v>1649</v>
      </c>
      <c r="E535" s="43" t="s">
        <v>14</v>
      </c>
      <c r="F535" s="17">
        <v>1</v>
      </c>
      <c r="G535" s="39" t="s">
        <v>1473</v>
      </c>
      <c r="H535" s="10" t="s">
        <v>42</v>
      </c>
      <c r="I535" s="194">
        <v>7300</v>
      </c>
      <c r="J535" s="191" t="s">
        <v>1858</v>
      </c>
      <c r="K535" s="148">
        <v>44110</v>
      </c>
      <c r="L535" s="148">
        <v>44957</v>
      </c>
      <c r="M535" s="147"/>
      <c r="N535" s="147">
        <v>0</v>
      </c>
      <c r="O535" s="147">
        <v>0</v>
      </c>
      <c r="P535" s="191">
        <v>0</v>
      </c>
      <c r="Q535" s="191" t="s">
        <v>1854</v>
      </c>
    </row>
    <row r="536" spans="1:17" ht="120.75" x14ac:dyDescent="0.25">
      <c r="A536" s="11">
        <v>188</v>
      </c>
      <c r="B536" s="11" t="s">
        <v>498</v>
      </c>
      <c r="C536" s="197" t="s">
        <v>1599</v>
      </c>
      <c r="D536" s="61" t="s">
        <v>1650</v>
      </c>
      <c r="E536" s="43" t="s">
        <v>14</v>
      </c>
      <c r="F536" s="17">
        <v>1</v>
      </c>
      <c r="G536" s="39" t="s">
        <v>1473</v>
      </c>
      <c r="H536" s="10" t="s">
        <v>42</v>
      </c>
      <c r="I536" s="194">
        <v>11100</v>
      </c>
      <c r="J536" s="191" t="s">
        <v>1858</v>
      </c>
      <c r="K536" s="148">
        <v>44110</v>
      </c>
      <c r="L536" s="148">
        <v>44957</v>
      </c>
      <c r="M536" s="147"/>
      <c r="N536" s="147">
        <v>0</v>
      </c>
      <c r="O536" s="147">
        <v>0</v>
      </c>
      <c r="P536" s="191">
        <v>0</v>
      </c>
      <c r="Q536" s="191" t="s">
        <v>1854</v>
      </c>
    </row>
    <row r="537" spans="1:17" ht="123" customHeight="1" x14ac:dyDescent="0.25">
      <c r="A537" s="11">
        <v>189</v>
      </c>
      <c r="B537" s="11" t="s">
        <v>498</v>
      </c>
      <c r="C537" s="197" t="s">
        <v>1600</v>
      </c>
      <c r="D537" s="61" t="s">
        <v>1651</v>
      </c>
      <c r="E537" s="43" t="s">
        <v>14</v>
      </c>
      <c r="F537" s="17">
        <v>1</v>
      </c>
      <c r="G537" s="39" t="s">
        <v>1473</v>
      </c>
      <c r="H537" s="10" t="s">
        <v>42</v>
      </c>
      <c r="I537" s="194">
        <v>6190</v>
      </c>
      <c r="J537" s="191" t="s">
        <v>1858</v>
      </c>
      <c r="K537" s="148">
        <v>44110</v>
      </c>
      <c r="L537" s="148">
        <v>44957</v>
      </c>
      <c r="M537" s="147"/>
      <c r="N537" s="147">
        <v>0</v>
      </c>
      <c r="O537" s="147">
        <v>0</v>
      </c>
      <c r="P537" s="191">
        <v>0</v>
      </c>
      <c r="Q537" s="191" t="s">
        <v>1854</v>
      </c>
    </row>
    <row r="538" spans="1:17" ht="124.5" customHeight="1" x14ac:dyDescent="0.25">
      <c r="A538" s="11">
        <v>190</v>
      </c>
      <c r="B538" s="11" t="s">
        <v>498</v>
      </c>
      <c r="C538" s="197" t="s">
        <v>1601</v>
      </c>
      <c r="D538" s="61" t="s">
        <v>1677</v>
      </c>
      <c r="E538" s="43" t="s">
        <v>351</v>
      </c>
      <c r="F538" s="17">
        <v>2</v>
      </c>
      <c r="G538" s="39" t="s">
        <v>1628</v>
      </c>
      <c r="H538" s="10" t="s">
        <v>42</v>
      </c>
      <c r="I538" s="194">
        <v>1100</v>
      </c>
      <c r="J538" s="34" t="s">
        <v>590</v>
      </c>
      <c r="K538" s="52">
        <v>44490</v>
      </c>
      <c r="L538" s="52">
        <v>45291</v>
      </c>
      <c r="M538" s="2"/>
      <c r="N538" s="4" t="s">
        <v>2084</v>
      </c>
      <c r="O538" s="26" t="s">
        <v>2085</v>
      </c>
      <c r="P538" s="2">
        <v>1178.0999999999999</v>
      </c>
      <c r="Q538" s="2" t="s">
        <v>50</v>
      </c>
    </row>
    <row r="539" spans="1:17" ht="120.75" x14ac:dyDescent="0.25">
      <c r="A539" s="11">
        <v>191</v>
      </c>
      <c r="B539" s="11" t="s">
        <v>498</v>
      </c>
      <c r="C539" s="197" t="s">
        <v>1602</v>
      </c>
      <c r="D539" s="61" t="s">
        <v>1676</v>
      </c>
      <c r="E539" s="43" t="s">
        <v>351</v>
      </c>
      <c r="F539" s="17">
        <v>1</v>
      </c>
      <c r="G539" s="39" t="s">
        <v>1628</v>
      </c>
      <c r="H539" s="10" t="s">
        <v>42</v>
      </c>
      <c r="I539" s="194">
        <v>440</v>
      </c>
      <c r="J539" s="34" t="s">
        <v>590</v>
      </c>
      <c r="K539" s="52">
        <v>44490</v>
      </c>
      <c r="L539" s="52">
        <v>45291</v>
      </c>
      <c r="M539" s="2"/>
      <c r="N539" s="4" t="s">
        <v>2086</v>
      </c>
      <c r="O539" s="26" t="s">
        <v>2085</v>
      </c>
      <c r="P539" s="2">
        <v>471.24</v>
      </c>
      <c r="Q539" s="2" t="s">
        <v>50</v>
      </c>
    </row>
    <row r="540" spans="1:17" ht="135.75" customHeight="1" x14ac:dyDescent="0.25">
      <c r="A540" s="11">
        <v>192</v>
      </c>
      <c r="B540" s="11" t="s">
        <v>498</v>
      </c>
      <c r="C540" s="197" t="s">
        <v>1603</v>
      </c>
      <c r="D540" s="61" t="s">
        <v>1675</v>
      </c>
      <c r="E540" s="43" t="s">
        <v>351</v>
      </c>
      <c r="F540" s="17">
        <v>2</v>
      </c>
      <c r="G540" s="39" t="s">
        <v>1628</v>
      </c>
      <c r="H540" s="10" t="s">
        <v>42</v>
      </c>
      <c r="I540" s="194">
        <v>2960</v>
      </c>
      <c r="J540" s="34" t="s">
        <v>590</v>
      </c>
      <c r="K540" s="52">
        <v>44490</v>
      </c>
      <c r="L540" s="2" t="s">
        <v>1859</v>
      </c>
      <c r="M540" s="2"/>
      <c r="N540" s="4" t="s">
        <v>2087</v>
      </c>
      <c r="O540" s="26" t="s">
        <v>2085</v>
      </c>
      <c r="P540" s="2">
        <v>3170.16</v>
      </c>
      <c r="Q540" s="2" t="s">
        <v>50</v>
      </c>
    </row>
    <row r="541" spans="1:17" ht="124.5" customHeight="1" x14ac:dyDescent="0.25">
      <c r="A541" s="11">
        <v>193</v>
      </c>
      <c r="B541" s="11" t="s">
        <v>498</v>
      </c>
      <c r="C541" s="197" t="s">
        <v>1604</v>
      </c>
      <c r="D541" s="61" t="s">
        <v>1674</v>
      </c>
      <c r="E541" s="43" t="s">
        <v>351</v>
      </c>
      <c r="F541" s="10">
        <v>1</v>
      </c>
      <c r="G541" s="39" t="s">
        <v>1628</v>
      </c>
      <c r="H541" s="10" t="s">
        <v>42</v>
      </c>
      <c r="I541" s="194">
        <v>699</v>
      </c>
      <c r="J541" s="34" t="s">
        <v>590</v>
      </c>
      <c r="K541" s="52">
        <v>44490</v>
      </c>
      <c r="L541" s="52">
        <v>45291</v>
      </c>
      <c r="M541" s="2"/>
      <c r="N541" s="4" t="s">
        <v>2088</v>
      </c>
      <c r="O541" s="26" t="s">
        <v>2085</v>
      </c>
      <c r="P541" s="2">
        <v>748.63</v>
      </c>
      <c r="Q541" s="2" t="s">
        <v>50</v>
      </c>
    </row>
    <row r="542" spans="1:17" ht="132.75" x14ac:dyDescent="0.25">
      <c r="A542" s="11">
        <v>194</v>
      </c>
      <c r="B542" s="11" t="s">
        <v>498</v>
      </c>
      <c r="C542" s="197" t="s">
        <v>1605</v>
      </c>
      <c r="D542" s="61" t="s">
        <v>1672</v>
      </c>
      <c r="E542" s="43" t="s">
        <v>351</v>
      </c>
      <c r="F542" s="10">
        <v>2</v>
      </c>
      <c r="G542" s="39" t="s">
        <v>1628</v>
      </c>
      <c r="H542" s="10" t="s">
        <v>42</v>
      </c>
      <c r="I542" s="194">
        <v>3150</v>
      </c>
      <c r="J542" s="34" t="s">
        <v>590</v>
      </c>
      <c r="K542" s="52">
        <v>44490</v>
      </c>
      <c r="L542" s="52">
        <v>45291</v>
      </c>
      <c r="M542" s="2"/>
      <c r="N542" s="4" t="s">
        <v>2089</v>
      </c>
      <c r="O542" s="26" t="s">
        <v>2085</v>
      </c>
      <c r="P542" s="2">
        <v>3373.65</v>
      </c>
      <c r="Q542" s="2" t="s">
        <v>50</v>
      </c>
    </row>
    <row r="543" spans="1:17" ht="140.25" customHeight="1" x14ac:dyDescent="0.25">
      <c r="A543" s="11">
        <v>195</v>
      </c>
      <c r="B543" s="11" t="s">
        <v>498</v>
      </c>
      <c r="C543" s="197" t="s">
        <v>1606</v>
      </c>
      <c r="D543" s="61" t="s">
        <v>1671</v>
      </c>
      <c r="E543" s="43" t="s">
        <v>351</v>
      </c>
      <c r="F543" s="10">
        <v>1</v>
      </c>
      <c r="G543" s="39" t="s">
        <v>1628</v>
      </c>
      <c r="H543" s="10" t="s">
        <v>42</v>
      </c>
      <c r="I543" s="194">
        <v>1320</v>
      </c>
      <c r="J543" s="34" t="s">
        <v>590</v>
      </c>
      <c r="K543" s="52">
        <v>44490</v>
      </c>
      <c r="L543" s="52">
        <v>45291</v>
      </c>
      <c r="M543" s="2"/>
      <c r="N543" s="4" t="s">
        <v>2090</v>
      </c>
      <c r="O543" s="26" t="s">
        <v>2085</v>
      </c>
      <c r="P543" s="2">
        <v>1413.72</v>
      </c>
      <c r="Q543" s="2" t="s">
        <v>50</v>
      </c>
    </row>
    <row r="544" spans="1:17" ht="120.75" x14ac:dyDescent="0.25">
      <c r="A544" s="11">
        <v>196</v>
      </c>
      <c r="B544" s="11" t="s">
        <v>498</v>
      </c>
      <c r="C544" s="197" t="s">
        <v>1607</v>
      </c>
      <c r="D544" s="61" t="s">
        <v>1673</v>
      </c>
      <c r="E544" s="43" t="s">
        <v>351</v>
      </c>
      <c r="F544" s="10">
        <v>1</v>
      </c>
      <c r="G544" s="39" t="s">
        <v>1628</v>
      </c>
      <c r="H544" s="10" t="s">
        <v>42</v>
      </c>
      <c r="I544" s="194">
        <v>1100</v>
      </c>
      <c r="J544" s="34" t="s">
        <v>590</v>
      </c>
      <c r="K544" s="52">
        <v>44490</v>
      </c>
      <c r="L544" s="52">
        <v>45291</v>
      </c>
      <c r="M544" s="2"/>
      <c r="N544" s="4" t="s">
        <v>2084</v>
      </c>
      <c r="O544" s="26" t="s">
        <v>2085</v>
      </c>
      <c r="P544" s="2">
        <v>1178.0999999999999</v>
      </c>
      <c r="Q544" s="2" t="s">
        <v>50</v>
      </c>
    </row>
    <row r="545" spans="1:17" ht="120.75" x14ac:dyDescent="0.25">
      <c r="A545" s="11">
        <v>197</v>
      </c>
      <c r="B545" s="11" t="s">
        <v>498</v>
      </c>
      <c r="C545" s="197" t="s">
        <v>1608</v>
      </c>
      <c r="D545" s="61" t="s">
        <v>1670</v>
      </c>
      <c r="E545" s="43" t="s">
        <v>351</v>
      </c>
      <c r="F545" s="10">
        <v>1</v>
      </c>
      <c r="G545" s="39" t="s">
        <v>1628</v>
      </c>
      <c r="H545" s="10" t="s">
        <v>42</v>
      </c>
      <c r="I545" s="194">
        <v>2200</v>
      </c>
      <c r="J545" s="34" t="s">
        <v>590</v>
      </c>
      <c r="K545" s="52">
        <v>44490</v>
      </c>
      <c r="L545" s="52">
        <v>45291</v>
      </c>
      <c r="M545" s="2"/>
      <c r="N545" s="4" t="s">
        <v>2091</v>
      </c>
      <c r="O545" s="26" t="s">
        <v>2085</v>
      </c>
      <c r="P545" s="2">
        <v>2356.1999999999998</v>
      </c>
      <c r="Q545" s="2" t="s">
        <v>50</v>
      </c>
    </row>
    <row r="546" spans="1:17" ht="155.25" customHeight="1" x14ac:dyDescent="0.25">
      <c r="A546" s="11">
        <v>198</v>
      </c>
      <c r="B546" s="11" t="s">
        <v>498</v>
      </c>
      <c r="C546" s="197" t="s">
        <v>1609</v>
      </c>
      <c r="D546" s="61" t="s">
        <v>1805</v>
      </c>
      <c r="E546" s="43" t="s">
        <v>351</v>
      </c>
      <c r="F546" s="17">
        <v>1</v>
      </c>
      <c r="G546" s="39" t="s">
        <v>1473</v>
      </c>
      <c r="H546" s="10" t="s">
        <v>42</v>
      </c>
      <c r="I546" s="194">
        <v>3455</v>
      </c>
      <c r="J546" s="191" t="s">
        <v>590</v>
      </c>
      <c r="K546" s="116">
        <v>43647</v>
      </c>
      <c r="L546" s="116">
        <v>44895</v>
      </c>
      <c r="M546" s="117"/>
      <c r="N546" s="117"/>
      <c r="O546" s="117"/>
      <c r="P546" s="176"/>
      <c r="Q546" s="176" t="s">
        <v>1854</v>
      </c>
    </row>
    <row r="547" spans="1:17" ht="126" customHeight="1" x14ac:dyDescent="0.25">
      <c r="A547" s="11">
        <v>199</v>
      </c>
      <c r="B547" s="11" t="s">
        <v>498</v>
      </c>
      <c r="C547" s="197" t="s">
        <v>1610</v>
      </c>
      <c r="D547" s="61" t="s">
        <v>1806</v>
      </c>
      <c r="E547" s="43" t="s">
        <v>351</v>
      </c>
      <c r="F547" s="10">
        <v>1</v>
      </c>
      <c r="G547" s="42" t="s">
        <v>1624</v>
      </c>
      <c r="H547" s="10" t="s">
        <v>42</v>
      </c>
      <c r="I547" s="194">
        <v>5530.68</v>
      </c>
      <c r="J547" s="191" t="s">
        <v>590</v>
      </c>
      <c r="K547" s="116">
        <v>43647</v>
      </c>
      <c r="L547" s="116">
        <v>44895</v>
      </c>
      <c r="M547" s="117"/>
      <c r="N547" s="117"/>
      <c r="O547" s="117"/>
      <c r="P547" s="176"/>
      <c r="Q547" s="176" t="s">
        <v>1854</v>
      </c>
    </row>
    <row r="548" spans="1:17" ht="72.75" x14ac:dyDescent="0.25">
      <c r="A548" s="11">
        <v>200</v>
      </c>
      <c r="B548" s="11" t="s">
        <v>498</v>
      </c>
      <c r="C548" s="197" t="s">
        <v>1611</v>
      </c>
      <c r="D548" s="61" t="s">
        <v>1807</v>
      </c>
      <c r="E548" s="43" t="s">
        <v>14</v>
      </c>
      <c r="F548" s="10">
        <v>1</v>
      </c>
      <c r="G548" s="39" t="s">
        <v>1625</v>
      </c>
      <c r="H548" s="10" t="s">
        <v>42</v>
      </c>
      <c r="I548" s="194">
        <v>10800</v>
      </c>
      <c r="J548" s="6"/>
      <c r="K548" s="15"/>
      <c r="L548" s="15"/>
      <c r="M548" s="15"/>
      <c r="N548" s="15"/>
      <c r="O548" s="15"/>
      <c r="P548" s="15"/>
      <c r="Q548" s="15"/>
    </row>
    <row r="549" spans="1:17" ht="84.75" x14ac:dyDescent="0.25">
      <c r="A549" s="11">
        <v>201</v>
      </c>
      <c r="B549" s="11" t="s">
        <v>531</v>
      </c>
      <c r="C549" s="197" t="s">
        <v>1612</v>
      </c>
      <c r="D549" s="61" t="s">
        <v>1652</v>
      </c>
      <c r="E549" s="43" t="s">
        <v>14</v>
      </c>
      <c r="F549" s="10">
        <v>2</v>
      </c>
      <c r="G549" s="39" t="s">
        <v>1629</v>
      </c>
      <c r="H549" s="193" t="s">
        <v>1660</v>
      </c>
      <c r="I549" s="194">
        <v>37174540.090000004</v>
      </c>
      <c r="J549" s="6" t="s">
        <v>38</v>
      </c>
      <c r="K549" s="63">
        <v>44200</v>
      </c>
      <c r="L549" s="15" t="s">
        <v>1849</v>
      </c>
      <c r="M549" s="15"/>
      <c r="N549" s="15"/>
      <c r="O549" s="15"/>
      <c r="P549" s="15"/>
      <c r="Q549" s="15" t="s">
        <v>91</v>
      </c>
    </row>
    <row r="550" spans="1:17" ht="60.75" x14ac:dyDescent="0.25">
      <c r="A550" s="11">
        <v>202</v>
      </c>
      <c r="B550" s="9" t="s">
        <v>1632</v>
      </c>
      <c r="C550" s="197" t="s">
        <v>1613</v>
      </c>
      <c r="D550" s="61" t="s">
        <v>1653</v>
      </c>
      <c r="E550" s="43" t="s">
        <v>42</v>
      </c>
      <c r="F550" s="10" t="s">
        <v>42</v>
      </c>
      <c r="G550" s="39" t="s">
        <v>1630</v>
      </c>
      <c r="H550" s="10" t="s">
        <v>42</v>
      </c>
      <c r="I550" s="194">
        <v>382800</v>
      </c>
      <c r="J550" s="6"/>
      <c r="K550" s="15"/>
      <c r="L550" s="15"/>
      <c r="M550" s="15"/>
      <c r="N550" s="15"/>
      <c r="O550" s="15"/>
      <c r="P550" s="15"/>
      <c r="Q550" s="15"/>
    </row>
    <row r="551" spans="1:17" ht="123.75" customHeight="1" x14ac:dyDescent="0.25">
      <c r="A551" s="11">
        <v>203</v>
      </c>
      <c r="B551" s="11" t="s">
        <v>498</v>
      </c>
      <c r="C551" s="197" t="s">
        <v>1614</v>
      </c>
      <c r="D551" s="61" t="s">
        <v>1654</v>
      </c>
      <c r="E551" s="43" t="s">
        <v>351</v>
      </c>
      <c r="F551" s="10">
        <v>1</v>
      </c>
      <c r="G551" s="39" t="s">
        <v>977</v>
      </c>
      <c r="H551" s="10" t="s">
        <v>42</v>
      </c>
      <c r="I551" s="194">
        <v>5900</v>
      </c>
      <c r="J551" s="34" t="s">
        <v>1858</v>
      </c>
      <c r="K551" s="63">
        <v>44124</v>
      </c>
      <c r="L551" s="63">
        <v>44895</v>
      </c>
      <c r="M551" s="15"/>
      <c r="N551" s="15"/>
      <c r="O551" s="15"/>
      <c r="P551" s="51"/>
      <c r="Q551" s="191" t="s">
        <v>1854</v>
      </c>
    </row>
    <row r="552" spans="1:17" ht="160.5" customHeight="1" x14ac:dyDescent="0.25">
      <c r="A552" s="11">
        <v>204</v>
      </c>
      <c r="B552" s="11" t="s">
        <v>498</v>
      </c>
      <c r="C552" s="197" t="s">
        <v>1615</v>
      </c>
      <c r="D552" s="61" t="s">
        <v>1655</v>
      </c>
      <c r="E552" s="43" t="s">
        <v>351</v>
      </c>
      <c r="F552" s="10">
        <v>1</v>
      </c>
      <c r="G552" s="39" t="s">
        <v>977</v>
      </c>
      <c r="H552" s="10" t="s">
        <v>42</v>
      </c>
      <c r="I552" s="194">
        <v>8900</v>
      </c>
      <c r="J552" s="34" t="s">
        <v>1858</v>
      </c>
      <c r="K552" s="63">
        <v>44124</v>
      </c>
      <c r="L552" s="63">
        <v>44712</v>
      </c>
      <c r="M552" s="15"/>
      <c r="N552" s="15"/>
      <c r="O552" s="15"/>
      <c r="P552" s="51"/>
      <c r="Q552" s="191" t="s">
        <v>1854</v>
      </c>
    </row>
    <row r="553" spans="1:17" ht="132.75" x14ac:dyDescent="0.25">
      <c r="A553" s="11">
        <v>205</v>
      </c>
      <c r="B553" s="11" t="s">
        <v>498</v>
      </c>
      <c r="C553" s="197" t="s">
        <v>1616</v>
      </c>
      <c r="D553" s="61" t="s">
        <v>1808</v>
      </c>
      <c r="E553" s="43" t="s">
        <v>351</v>
      </c>
      <c r="F553" s="10">
        <v>1</v>
      </c>
      <c r="G553" s="42" t="s">
        <v>1624</v>
      </c>
      <c r="H553" s="10" t="s">
        <v>42</v>
      </c>
      <c r="I553" s="310">
        <v>2259.75</v>
      </c>
      <c r="J553" s="311" t="s">
        <v>1858</v>
      </c>
      <c r="K553" s="148">
        <v>44124</v>
      </c>
      <c r="L553" s="148">
        <v>44865</v>
      </c>
      <c r="M553" s="147"/>
      <c r="N553" s="147"/>
      <c r="O553" s="147"/>
      <c r="P553" s="191"/>
      <c r="Q553" s="191" t="s">
        <v>1854</v>
      </c>
    </row>
    <row r="554" spans="1:17" ht="234.75" customHeight="1" x14ac:dyDescent="0.25">
      <c r="A554" s="11">
        <v>206</v>
      </c>
      <c r="B554" s="11" t="s">
        <v>498</v>
      </c>
      <c r="C554" s="197" t="s">
        <v>1617</v>
      </c>
      <c r="D554" s="61" t="s">
        <v>1809</v>
      </c>
      <c r="E554" s="43" t="s">
        <v>351</v>
      </c>
      <c r="F554" s="10">
        <v>1</v>
      </c>
      <c r="G554" s="42" t="s">
        <v>1624</v>
      </c>
      <c r="H554" s="10" t="s">
        <v>42</v>
      </c>
      <c r="I554" s="194">
        <v>4900</v>
      </c>
      <c r="J554" s="34" t="s">
        <v>590</v>
      </c>
      <c r="K554" s="63">
        <v>44124</v>
      </c>
      <c r="L554" s="63">
        <v>44895</v>
      </c>
      <c r="M554" s="15"/>
      <c r="N554" s="15"/>
      <c r="O554" s="15"/>
      <c r="P554" s="51"/>
      <c r="Q554" s="51" t="s">
        <v>1854</v>
      </c>
    </row>
    <row r="555" spans="1:17" ht="233.25" customHeight="1" x14ac:dyDescent="0.25">
      <c r="A555" s="11">
        <v>207</v>
      </c>
      <c r="B555" s="11" t="s">
        <v>498</v>
      </c>
      <c r="C555" s="197" t="s">
        <v>1618</v>
      </c>
      <c r="D555" s="61" t="s">
        <v>1810</v>
      </c>
      <c r="E555" s="43" t="s">
        <v>351</v>
      </c>
      <c r="F555" s="10">
        <v>1</v>
      </c>
      <c r="G555" s="42" t="s">
        <v>1624</v>
      </c>
      <c r="H555" s="10" t="s">
        <v>42</v>
      </c>
      <c r="I555" s="194">
        <v>3200</v>
      </c>
      <c r="J555" s="34" t="s">
        <v>590</v>
      </c>
      <c r="K555" s="63">
        <v>44125</v>
      </c>
      <c r="L555" s="63">
        <v>44895</v>
      </c>
      <c r="M555" s="15"/>
      <c r="N555" s="15"/>
      <c r="O555" s="15"/>
      <c r="P555" s="51"/>
      <c r="Q555" s="51" t="s">
        <v>1854</v>
      </c>
    </row>
    <row r="556" spans="1:17" ht="235.5" customHeight="1" x14ac:dyDescent="0.25">
      <c r="A556" s="11">
        <v>208</v>
      </c>
      <c r="B556" s="11" t="s">
        <v>498</v>
      </c>
      <c r="C556" s="197" t="s">
        <v>1619</v>
      </c>
      <c r="D556" s="61" t="s">
        <v>1656</v>
      </c>
      <c r="E556" s="43" t="s">
        <v>351</v>
      </c>
      <c r="F556" s="17">
        <v>1</v>
      </c>
      <c r="G556" s="42" t="s">
        <v>1624</v>
      </c>
      <c r="H556" s="10" t="s">
        <v>42</v>
      </c>
      <c r="I556" s="194">
        <v>4900</v>
      </c>
      <c r="J556" s="34" t="s">
        <v>590</v>
      </c>
      <c r="K556" s="63">
        <v>44125</v>
      </c>
      <c r="L556" s="63">
        <v>44895</v>
      </c>
      <c r="M556" s="15"/>
      <c r="N556" s="15"/>
      <c r="O556" s="15"/>
      <c r="P556" s="51"/>
      <c r="Q556" s="191" t="s">
        <v>1854</v>
      </c>
    </row>
    <row r="557" spans="1:17" ht="48.75" x14ac:dyDescent="0.25">
      <c r="A557" s="11">
        <v>209</v>
      </c>
      <c r="B557" s="11" t="s">
        <v>531</v>
      </c>
      <c r="C557" s="197" t="s">
        <v>1620</v>
      </c>
      <c r="D557" s="61" t="s">
        <v>1811</v>
      </c>
      <c r="E557" s="43" t="s">
        <v>14</v>
      </c>
      <c r="F557" s="10">
        <v>4</v>
      </c>
      <c r="G557" s="39" t="s">
        <v>1626</v>
      </c>
      <c r="H557" s="10" t="s">
        <v>42</v>
      </c>
      <c r="I557" s="194">
        <v>7234893.1600000001</v>
      </c>
      <c r="J557" s="6"/>
      <c r="K557" s="15"/>
      <c r="L557" s="15"/>
      <c r="M557" s="15"/>
      <c r="N557" s="15"/>
      <c r="O557" s="15"/>
      <c r="P557" s="15"/>
      <c r="Q557" s="15"/>
    </row>
    <row r="558" spans="1:17" ht="72.75" x14ac:dyDescent="0.25">
      <c r="A558" s="11">
        <v>210</v>
      </c>
      <c r="B558" s="11" t="s">
        <v>498</v>
      </c>
      <c r="C558" s="197" t="s">
        <v>1621</v>
      </c>
      <c r="D558" s="61" t="s">
        <v>1657</v>
      </c>
      <c r="E558" s="43" t="s">
        <v>351</v>
      </c>
      <c r="F558" s="10">
        <v>2</v>
      </c>
      <c r="G558" s="39" t="s">
        <v>1473</v>
      </c>
      <c r="H558" s="10" t="s">
        <v>42</v>
      </c>
      <c r="I558" s="194">
        <v>6549</v>
      </c>
      <c r="J558" s="6"/>
      <c r="K558" s="63">
        <v>44125</v>
      </c>
      <c r="L558" s="63">
        <v>44985</v>
      </c>
      <c r="M558" s="15"/>
      <c r="N558" s="15"/>
      <c r="O558" s="15"/>
      <c r="P558" s="15"/>
      <c r="Q558" s="51" t="s">
        <v>2092</v>
      </c>
    </row>
    <row r="559" spans="1:17" ht="84.75" x14ac:dyDescent="0.25">
      <c r="A559" s="11">
        <v>211</v>
      </c>
      <c r="B559" s="11" t="s">
        <v>498</v>
      </c>
      <c r="C559" s="197" t="s">
        <v>1622</v>
      </c>
      <c r="D559" s="61" t="s">
        <v>1658</v>
      </c>
      <c r="E559" s="43" t="s">
        <v>351</v>
      </c>
      <c r="F559" s="10">
        <v>2</v>
      </c>
      <c r="G559" s="39" t="s">
        <v>1473</v>
      </c>
      <c r="H559" s="10" t="s">
        <v>42</v>
      </c>
      <c r="I559" s="194">
        <v>7339</v>
      </c>
      <c r="J559" s="6"/>
      <c r="K559" s="63">
        <v>44125</v>
      </c>
      <c r="L559" s="63">
        <v>44895</v>
      </c>
      <c r="M559" s="15"/>
      <c r="N559" s="15"/>
      <c r="O559" s="15"/>
      <c r="P559" s="15"/>
      <c r="Q559" s="51" t="s">
        <v>2092</v>
      </c>
    </row>
    <row r="560" spans="1:17" ht="72.75" x14ac:dyDescent="0.25">
      <c r="A560" s="11">
        <v>212</v>
      </c>
      <c r="B560" s="11" t="s">
        <v>498</v>
      </c>
      <c r="C560" s="197" t="s">
        <v>1623</v>
      </c>
      <c r="D560" s="61" t="s">
        <v>1659</v>
      </c>
      <c r="E560" s="43" t="s">
        <v>351</v>
      </c>
      <c r="F560" s="10">
        <v>2</v>
      </c>
      <c r="G560" s="39" t="s">
        <v>1473</v>
      </c>
      <c r="H560" s="10" t="s">
        <v>42</v>
      </c>
      <c r="I560" s="194">
        <v>14786</v>
      </c>
      <c r="J560" s="6"/>
      <c r="K560" s="63">
        <v>44125</v>
      </c>
      <c r="L560" s="63">
        <v>44895</v>
      </c>
      <c r="M560" s="15"/>
      <c r="N560" s="15"/>
      <c r="O560" s="15"/>
      <c r="P560" s="15"/>
      <c r="Q560" s="51" t="s">
        <v>2092</v>
      </c>
    </row>
    <row r="561" spans="1:17" ht="56.25" customHeight="1" x14ac:dyDescent="0.25">
      <c r="A561" s="11">
        <v>213</v>
      </c>
      <c r="B561" s="11" t="s">
        <v>531</v>
      </c>
      <c r="C561" s="197" t="s">
        <v>1635</v>
      </c>
      <c r="D561" s="61" t="s">
        <v>1666</v>
      </c>
      <c r="E561" s="43" t="s">
        <v>14</v>
      </c>
      <c r="F561" s="10">
        <v>1</v>
      </c>
      <c r="G561" s="39" t="s">
        <v>1662</v>
      </c>
      <c r="H561" s="10"/>
      <c r="I561" s="194">
        <v>1691373.41</v>
      </c>
      <c r="J561" s="6"/>
      <c r="K561" s="15"/>
      <c r="L561" s="15"/>
      <c r="M561" s="15"/>
      <c r="N561" s="51" t="s">
        <v>2039</v>
      </c>
      <c r="O561" s="51" t="s">
        <v>2040</v>
      </c>
      <c r="P561" s="15"/>
      <c r="Q561" s="15"/>
    </row>
    <row r="562" spans="1:17" ht="87" customHeight="1" x14ac:dyDescent="0.25">
      <c r="A562" s="11">
        <v>214</v>
      </c>
      <c r="B562" s="9" t="s">
        <v>1633</v>
      </c>
      <c r="C562" s="197" t="s">
        <v>1636</v>
      </c>
      <c r="D562" s="61" t="s">
        <v>1667</v>
      </c>
      <c r="E562" s="43" t="s">
        <v>14</v>
      </c>
      <c r="F562" s="10">
        <v>6</v>
      </c>
      <c r="G562" s="39" t="s">
        <v>1663</v>
      </c>
      <c r="H562" s="10" t="s">
        <v>42</v>
      </c>
      <c r="I562" s="194">
        <v>406093.68</v>
      </c>
      <c r="J562" s="6"/>
      <c r="K562" s="15"/>
      <c r="L562" s="15"/>
      <c r="M562" s="15"/>
      <c r="N562" s="15"/>
      <c r="O562" s="15"/>
      <c r="P562" s="15"/>
      <c r="Q562" s="15"/>
    </row>
    <row r="563" spans="1:17" ht="102.75" customHeight="1" x14ac:dyDescent="0.25">
      <c r="A563" s="11">
        <v>215</v>
      </c>
      <c r="B563" s="9" t="s">
        <v>1634</v>
      </c>
      <c r="C563" s="197" t="s">
        <v>1637</v>
      </c>
      <c r="D563" s="61" t="s">
        <v>1668</v>
      </c>
      <c r="E563" s="54" t="s">
        <v>42</v>
      </c>
      <c r="F563" s="10" t="s">
        <v>42</v>
      </c>
      <c r="G563" s="39" t="s">
        <v>1663</v>
      </c>
      <c r="H563" s="10" t="s">
        <v>42</v>
      </c>
      <c r="I563" s="194">
        <v>40000</v>
      </c>
      <c r="J563" s="6"/>
      <c r="K563" s="15"/>
      <c r="L563" s="15"/>
      <c r="M563" s="15"/>
      <c r="N563" s="15"/>
      <c r="O563" s="15"/>
      <c r="P563" s="15"/>
      <c r="Q563" s="15"/>
    </row>
    <row r="564" spans="1:17" ht="100.5" customHeight="1" x14ac:dyDescent="0.25">
      <c r="A564" s="11">
        <v>216</v>
      </c>
      <c r="B564" s="11" t="s">
        <v>531</v>
      </c>
      <c r="C564" s="197" t="s">
        <v>1638</v>
      </c>
      <c r="D564" s="61" t="s">
        <v>1669</v>
      </c>
      <c r="E564" s="43" t="s">
        <v>14</v>
      </c>
      <c r="F564" s="10">
        <v>2</v>
      </c>
      <c r="G564" s="42" t="s">
        <v>1089</v>
      </c>
      <c r="H564" s="10" t="s">
        <v>42</v>
      </c>
      <c r="I564" s="194">
        <v>5847973.7999999998</v>
      </c>
      <c r="J564" s="34" t="s">
        <v>1858</v>
      </c>
      <c r="K564" s="63">
        <v>44179</v>
      </c>
      <c r="L564" s="63">
        <v>45199</v>
      </c>
      <c r="M564" s="15"/>
      <c r="N564" s="15"/>
      <c r="O564" s="15"/>
      <c r="P564" s="15"/>
      <c r="Q564" s="15" t="s">
        <v>50</v>
      </c>
    </row>
    <row r="565" spans="1:17" ht="96.75" x14ac:dyDescent="0.25">
      <c r="A565" s="11">
        <v>217</v>
      </c>
      <c r="B565" s="11" t="s">
        <v>498</v>
      </c>
      <c r="C565" s="197" t="s">
        <v>1639</v>
      </c>
      <c r="D565" s="61" t="s">
        <v>1664</v>
      </c>
      <c r="E565" s="43" t="s">
        <v>351</v>
      </c>
      <c r="F565" s="10">
        <v>1</v>
      </c>
      <c r="G565" s="42" t="s">
        <v>236</v>
      </c>
      <c r="H565" s="10" t="s">
        <v>42</v>
      </c>
      <c r="I565" s="194">
        <v>8900</v>
      </c>
      <c r="J565" s="34" t="s">
        <v>1858</v>
      </c>
      <c r="K565" s="63">
        <v>44287</v>
      </c>
      <c r="L565" s="63">
        <v>45199</v>
      </c>
      <c r="M565" s="15"/>
      <c r="N565" s="15"/>
      <c r="O565" s="15"/>
      <c r="P565" s="15"/>
      <c r="Q565" s="15" t="s">
        <v>50</v>
      </c>
    </row>
    <row r="566" spans="1:17" ht="72.75" x14ac:dyDescent="0.25">
      <c r="A566" s="11">
        <v>218</v>
      </c>
      <c r="B566" s="11" t="s">
        <v>498</v>
      </c>
      <c r="C566" s="205" t="s">
        <v>1640</v>
      </c>
      <c r="D566" s="134" t="s">
        <v>1665</v>
      </c>
      <c r="E566" s="104" t="s">
        <v>1661</v>
      </c>
      <c r="F566" s="10">
        <v>1</v>
      </c>
      <c r="G566" s="103" t="s">
        <v>376</v>
      </c>
      <c r="H566" s="94" t="s">
        <v>42</v>
      </c>
      <c r="I566" s="195">
        <v>19200</v>
      </c>
      <c r="J566" s="6"/>
      <c r="K566" s="15"/>
      <c r="L566" s="15"/>
      <c r="M566" s="15"/>
      <c r="N566" s="51" t="s">
        <v>2047</v>
      </c>
      <c r="O566" s="51" t="s">
        <v>2048</v>
      </c>
      <c r="P566" s="37">
        <f>952*3</f>
        <v>2856</v>
      </c>
      <c r="Q566" s="15" t="s">
        <v>50</v>
      </c>
    </row>
    <row r="567" spans="1:17" ht="36.75" x14ac:dyDescent="0.25">
      <c r="A567" s="11">
        <v>219</v>
      </c>
      <c r="B567" s="9" t="s">
        <v>1633</v>
      </c>
      <c r="C567" s="197" t="s">
        <v>1686</v>
      </c>
      <c r="D567" s="61" t="s">
        <v>1688</v>
      </c>
      <c r="E567" s="11" t="s">
        <v>14</v>
      </c>
      <c r="F567" s="10">
        <v>1</v>
      </c>
      <c r="G567" s="39" t="s">
        <v>1690</v>
      </c>
      <c r="H567" s="94" t="s">
        <v>42</v>
      </c>
      <c r="I567" s="194">
        <v>265284</v>
      </c>
      <c r="J567" s="6"/>
      <c r="K567" s="15"/>
      <c r="L567" s="15"/>
      <c r="M567" s="15"/>
      <c r="N567" s="15"/>
      <c r="O567" s="15"/>
      <c r="P567" s="15"/>
      <c r="Q567" s="15"/>
    </row>
    <row r="568" spans="1:17" ht="222" customHeight="1" x14ac:dyDescent="0.25">
      <c r="A568" s="11">
        <v>220</v>
      </c>
      <c r="B568" s="9" t="s">
        <v>1685</v>
      </c>
      <c r="C568" s="197" t="s">
        <v>1687</v>
      </c>
      <c r="D568" s="61" t="s">
        <v>1689</v>
      </c>
      <c r="E568" s="11" t="s">
        <v>42</v>
      </c>
      <c r="F568" s="10" t="s">
        <v>42</v>
      </c>
      <c r="G568" s="39" t="s">
        <v>1690</v>
      </c>
      <c r="H568" s="10" t="s">
        <v>42</v>
      </c>
      <c r="I568" s="194">
        <v>132642</v>
      </c>
      <c r="J568" s="1"/>
      <c r="K568" s="52">
        <v>44137</v>
      </c>
      <c r="L568" s="52">
        <v>44502</v>
      </c>
      <c r="M568" s="2"/>
      <c r="N568" s="4" t="s">
        <v>2172</v>
      </c>
      <c r="O568" s="26" t="s">
        <v>2173</v>
      </c>
      <c r="P568" s="3" t="s">
        <v>2174</v>
      </c>
      <c r="Q568" s="2" t="s">
        <v>50</v>
      </c>
    </row>
    <row r="569" spans="1:17" ht="108.75" x14ac:dyDescent="0.25">
      <c r="A569" s="11">
        <v>221</v>
      </c>
      <c r="B569" s="11" t="s">
        <v>498</v>
      </c>
      <c r="C569" s="197" t="s">
        <v>1692</v>
      </c>
      <c r="D569" s="61" t="s">
        <v>1704</v>
      </c>
      <c r="E569" s="43" t="s">
        <v>14</v>
      </c>
      <c r="F569" s="10">
        <v>3</v>
      </c>
      <c r="G569" s="39" t="s">
        <v>1699</v>
      </c>
      <c r="H569" s="9" t="s">
        <v>1698</v>
      </c>
      <c r="I569" s="194">
        <v>182300</v>
      </c>
      <c r="J569" s="6"/>
      <c r="K569" s="15"/>
      <c r="L569" s="15"/>
      <c r="M569" s="15"/>
      <c r="N569" s="15"/>
      <c r="O569" s="15"/>
      <c r="P569" s="15"/>
      <c r="Q569" s="15"/>
    </row>
    <row r="570" spans="1:17" ht="36.75" x14ac:dyDescent="0.25">
      <c r="A570" s="11">
        <v>222</v>
      </c>
      <c r="B570" s="11" t="s">
        <v>507</v>
      </c>
      <c r="C570" s="197" t="s">
        <v>1693</v>
      </c>
      <c r="D570" s="61" t="s">
        <v>1705</v>
      </c>
      <c r="E570" s="43" t="s">
        <v>14</v>
      </c>
      <c r="F570" s="10">
        <v>2</v>
      </c>
      <c r="G570" s="39" t="s">
        <v>1700</v>
      </c>
      <c r="H570" s="10" t="s">
        <v>42</v>
      </c>
      <c r="I570" s="194">
        <v>138500</v>
      </c>
      <c r="J570" s="6"/>
      <c r="K570" s="15"/>
      <c r="L570" s="15"/>
      <c r="M570" s="15"/>
      <c r="N570" s="15"/>
      <c r="O570" s="15"/>
      <c r="P570" s="15"/>
      <c r="Q570" s="15"/>
    </row>
    <row r="571" spans="1:17" ht="72.75" x14ac:dyDescent="0.25">
      <c r="A571" s="11">
        <v>223</v>
      </c>
      <c r="B571" s="11" t="s">
        <v>531</v>
      </c>
      <c r="C571" s="197" t="s">
        <v>1694</v>
      </c>
      <c r="D571" s="61" t="s">
        <v>1706</v>
      </c>
      <c r="E571" s="43" t="s">
        <v>14</v>
      </c>
      <c r="F571" s="10">
        <v>3</v>
      </c>
      <c r="G571" s="39" t="s">
        <v>1470</v>
      </c>
      <c r="H571" s="10" t="s">
        <v>42</v>
      </c>
      <c r="I571" s="194">
        <v>3421483.61</v>
      </c>
      <c r="J571" s="6"/>
      <c r="K571" s="15"/>
      <c r="L571" s="15"/>
      <c r="M571" s="15"/>
      <c r="N571" s="15"/>
      <c r="O571" s="15"/>
      <c r="P571" s="15"/>
      <c r="Q571" s="15"/>
    </row>
    <row r="572" spans="1:17" ht="48.75" x14ac:dyDescent="0.25">
      <c r="A572" s="11">
        <v>224</v>
      </c>
      <c r="B572" s="11" t="s">
        <v>498</v>
      </c>
      <c r="C572" s="197" t="s">
        <v>1695</v>
      </c>
      <c r="D572" s="61" t="s">
        <v>1812</v>
      </c>
      <c r="E572" s="43" t="s">
        <v>14</v>
      </c>
      <c r="F572" s="10">
        <v>5</v>
      </c>
      <c r="G572" s="39" t="s">
        <v>1701</v>
      </c>
      <c r="H572" s="10" t="s">
        <v>42</v>
      </c>
      <c r="I572" s="194">
        <v>396000</v>
      </c>
      <c r="J572" s="6"/>
      <c r="K572" s="15"/>
      <c r="L572" s="15"/>
      <c r="M572" s="15"/>
      <c r="N572" s="15"/>
      <c r="O572" s="15"/>
      <c r="P572" s="15"/>
      <c r="Q572" s="15"/>
    </row>
    <row r="573" spans="1:17" ht="147" customHeight="1" x14ac:dyDescent="0.25">
      <c r="A573" s="11">
        <v>225</v>
      </c>
      <c r="B573" s="11" t="s">
        <v>498</v>
      </c>
      <c r="C573" s="197" t="s">
        <v>1696</v>
      </c>
      <c r="D573" s="61" t="s">
        <v>1707</v>
      </c>
      <c r="E573" s="43" t="s">
        <v>14</v>
      </c>
      <c r="F573" s="10">
        <v>1</v>
      </c>
      <c r="G573" s="61" t="s">
        <v>1702</v>
      </c>
      <c r="H573" s="10" t="s">
        <v>42</v>
      </c>
      <c r="I573" s="194">
        <v>27000</v>
      </c>
      <c r="J573" s="6" t="s">
        <v>38</v>
      </c>
      <c r="K573" s="63">
        <v>44167</v>
      </c>
      <c r="L573" s="63">
        <v>45992</v>
      </c>
      <c r="M573" s="15" t="s">
        <v>1843</v>
      </c>
      <c r="N573" s="51" t="s">
        <v>2532</v>
      </c>
      <c r="O573" s="51" t="s">
        <v>2533</v>
      </c>
      <c r="P573" s="15">
        <v>32130</v>
      </c>
      <c r="Q573" s="15" t="s">
        <v>91</v>
      </c>
    </row>
    <row r="574" spans="1:17" ht="48.75" x14ac:dyDescent="0.25">
      <c r="A574" s="11">
        <v>226</v>
      </c>
      <c r="B574" s="11" t="s">
        <v>507</v>
      </c>
      <c r="C574" s="197" t="s">
        <v>1697</v>
      </c>
      <c r="D574" s="61" t="s">
        <v>1708</v>
      </c>
      <c r="E574" s="43" t="s">
        <v>14</v>
      </c>
      <c r="F574" s="10">
        <v>1</v>
      </c>
      <c r="G574" s="39" t="s">
        <v>1703</v>
      </c>
      <c r="H574" s="10" t="s">
        <v>42</v>
      </c>
      <c r="I574" s="194">
        <v>467850</v>
      </c>
      <c r="J574" s="34" t="s">
        <v>1852</v>
      </c>
      <c r="K574" s="63">
        <v>44180</v>
      </c>
      <c r="L574" s="41" t="s">
        <v>2176</v>
      </c>
      <c r="M574" s="41"/>
      <c r="N574" s="41" t="s">
        <v>1857</v>
      </c>
      <c r="O574" s="41" t="s">
        <v>1856</v>
      </c>
      <c r="P574" s="41">
        <v>556741.5</v>
      </c>
      <c r="Q574" s="41" t="s">
        <v>50</v>
      </c>
    </row>
    <row r="575" spans="1:17" ht="72.75" x14ac:dyDescent="0.25">
      <c r="A575" s="11">
        <v>227</v>
      </c>
      <c r="B575" s="11" t="s">
        <v>498</v>
      </c>
      <c r="C575" s="197" t="s">
        <v>1713</v>
      </c>
      <c r="D575" s="61" t="s">
        <v>1725</v>
      </c>
      <c r="E575" s="43" t="s">
        <v>14</v>
      </c>
      <c r="F575" s="10">
        <v>3</v>
      </c>
      <c r="G575" s="101" t="s">
        <v>1718</v>
      </c>
      <c r="H575" s="10" t="s">
        <v>42</v>
      </c>
      <c r="I575" s="22">
        <v>90198</v>
      </c>
      <c r="J575" s="6"/>
      <c r="K575" s="15"/>
      <c r="L575" s="15"/>
      <c r="M575" s="15"/>
      <c r="N575" s="15"/>
      <c r="O575" s="15"/>
      <c r="P575" s="15"/>
      <c r="Q575" s="15"/>
    </row>
    <row r="576" spans="1:17" ht="48.75" x14ac:dyDescent="0.25">
      <c r="A576" s="11">
        <v>228</v>
      </c>
      <c r="B576" s="11" t="s">
        <v>498</v>
      </c>
      <c r="C576" s="197" t="s">
        <v>1714</v>
      </c>
      <c r="D576" s="61" t="s">
        <v>1722</v>
      </c>
      <c r="E576" s="43" t="s">
        <v>14</v>
      </c>
      <c r="F576" s="10">
        <v>3</v>
      </c>
      <c r="G576" s="39" t="s">
        <v>547</v>
      </c>
      <c r="H576" s="10" t="s">
        <v>42</v>
      </c>
      <c r="I576" s="22">
        <v>39000</v>
      </c>
      <c r="J576" s="6"/>
      <c r="K576" s="15"/>
      <c r="L576" s="15"/>
      <c r="M576" s="15"/>
      <c r="N576" s="15"/>
      <c r="O576" s="15"/>
      <c r="P576" s="15"/>
      <c r="Q576" s="15"/>
    </row>
    <row r="577" spans="1:17" ht="96.75" x14ac:dyDescent="0.25">
      <c r="A577" s="11">
        <v>229</v>
      </c>
      <c r="B577" s="11" t="s">
        <v>531</v>
      </c>
      <c r="C577" s="197" t="s">
        <v>1715</v>
      </c>
      <c r="D577" s="61" t="s">
        <v>1726</v>
      </c>
      <c r="E577" s="43" t="s">
        <v>14</v>
      </c>
      <c r="F577" s="10">
        <v>1</v>
      </c>
      <c r="G577" s="39" t="s">
        <v>1720</v>
      </c>
      <c r="H577" s="10" t="s">
        <v>42</v>
      </c>
      <c r="I577" s="22">
        <v>20656104.219999999</v>
      </c>
      <c r="J577" s="6"/>
      <c r="K577" s="15"/>
      <c r="L577" s="15"/>
      <c r="M577" s="15"/>
      <c r="N577" s="15"/>
      <c r="O577" s="15"/>
      <c r="P577" s="15"/>
      <c r="Q577" s="51" t="s">
        <v>1855</v>
      </c>
    </row>
    <row r="578" spans="1:17" ht="132.75" x14ac:dyDescent="0.25">
      <c r="A578" s="11">
        <v>230</v>
      </c>
      <c r="B578" s="11" t="s">
        <v>498</v>
      </c>
      <c r="C578" s="197" t="s">
        <v>1716</v>
      </c>
      <c r="D578" s="61" t="s">
        <v>1723</v>
      </c>
      <c r="E578" s="43" t="s">
        <v>14</v>
      </c>
      <c r="F578" s="10">
        <v>8</v>
      </c>
      <c r="G578" s="39" t="s">
        <v>1481</v>
      </c>
      <c r="H578" s="10" t="s">
        <v>42</v>
      </c>
      <c r="I578" s="22">
        <v>83890.62</v>
      </c>
      <c r="J578" s="6"/>
      <c r="K578" s="15"/>
      <c r="L578" s="15"/>
      <c r="M578" s="15"/>
      <c r="N578" s="15"/>
      <c r="O578" s="15"/>
      <c r="P578" s="15"/>
      <c r="Q578" s="51" t="s">
        <v>1855</v>
      </c>
    </row>
    <row r="579" spans="1:17" ht="48.75" x14ac:dyDescent="0.25">
      <c r="A579" s="11">
        <v>231</v>
      </c>
      <c r="B579" s="11" t="s">
        <v>531</v>
      </c>
      <c r="C579" s="197" t="s">
        <v>1717</v>
      </c>
      <c r="D579" s="61" t="s">
        <v>1724</v>
      </c>
      <c r="E579" s="43" t="s">
        <v>14</v>
      </c>
      <c r="F579" s="10">
        <v>1</v>
      </c>
      <c r="G579" s="39" t="s">
        <v>1719</v>
      </c>
      <c r="H579" s="9" t="s">
        <v>1721</v>
      </c>
      <c r="I579" s="22">
        <v>4965140.45</v>
      </c>
      <c r="J579" s="6"/>
      <c r="K579" s="15"/>
      <c r="L579" s="15"/>
      <c r="M579" s="15"/>
      <c r="N579" s="15"/>
      <c r="O579" s="15"/>
      <c r="P579" s="15"/>
      <c r="Q579" s="15"/>
    </row>
    <row r="580" spans="1:17" ht="60.75" x14ac:dyDescent="0.25">
      <c r="A580" s="11">
        <v>232</v>
      </c>
      <c r="B580" s="11" t="s">
        <v>498</v>
      </c>
      <c r="C580" s="197" t="s">
        <v>1740</v>
      </c>
      <c r="D580" s="61" t="s">
        <v>1763</v>
      </c>
      <c r="E580" s="43" t="s">
        <v>14</v>
      </c>
      <c r="F580" s="10">
        <v>1</v>
      </c>
      <c r="G580" s="39" t="s">
        <v>1750</v>
      </c>
      <c r="H580" s="10" t="s">
        <v>42</v>
      </c>
      <c r="I580" s="22">
        <v>41054.36</v>
      </c>
      <c r="J580" s="6"/>
      <c r="K580" s="15"/>
      <c r="L580" s="15"/>
      <c r="M580" s="15"/>
      <c r="N580" s="15"/>
      <c r="O580" s="15"/>
      <c r="P580" s="15"/>
      <c r="Q580" s="15"/>
    </row>
    <row r="581" spans="1:17" ht="120.75" x14ac:dyDescent="0.25">
      <c r="A581" s="11">
        <v>233</v>
      </c>
      <c r="B581" s="11" t="s">
        <v>498</v>
      </c>
      <c r="C581" s="197" t="s">
        <v>1741</v>
      </c>
      <c r="D581" s="61" t="s">
        <v>1752</v>
      </c>
      <c r="E581" s="43" t="s">
        <v>351</v>
      </c>
      <c r="F581" s="10">
        <v>1</v>
      </c>
      <c r="G581" s="39" t="s">
        <v>1473</v>
      </c>
      <c r="H581" s="10" t="s">
        <v>42</v>
      </c>
      <c r="I581" s="22">
        <v>31158</v>
      </c>
      <c r="J581" s="51" t="s">
        <v>1853</v>
      </c>
      <c r="K581" s="63">
        <v>44188</v>
      </c>
      <c r="L581" s="63">
        <v>44985</v>
      </c>
      <c r="M581" s="15"/>
      <c r="N581" s="15"/>
      <c r="O581" s="15"/>
      <c r="P581" s="312"/>
      <c r="Q581" s="51" t="s">
        <v>1854</v>
      </c>
    </row>
    <row r="582" spans="1:17" ht="84.75" x14ac:dyDescent="0.25">
      <c r="A582" s="11">
        <v>234</v>
      </c>
      <c r="B582" s="11" t="s">
        <v>498</v>
      </c>
      <c r="C582" s="197" t="s">
        <v>1742</v>
      </c>
      <c r="D582" s="61" t="s">
        <v>1753</v>
      </c>
      <c r="E582" s="43" t="s">
        <v>14</v>
      </c>
      <c r="F582" s="10">
        <v>1</v>
      </c>
      <c r="G582" s="39" t="s">
        <v>824</v>
      </c>
      <c r="H582" s="10" t="s">
        <v>42</v>
      </c>
      <c r="I582" s="22">
        <v>6037.5</v>
      </c>
      <c r="J582" s="6"/>
      <c r="K582" s="15"/>
      <c r="L582" s="15"/>
      <c r="M582" s="15"/>
      <c r="N582" s="15"/>
      <c r="O582" s="15"/>
      <c r="P582" s="15"/>
      <c r="Q582" s="15"/>
    </row>
    <row r="583" spans="1:17" ht="84.75" x14ac:dyDescent="0.25">
      <c r="A583" s="11">
        <v>235</v>
      </c>
      <c r="B583" s="11" t="s">
        <v>507</v>
      </c>
      <c r="C583" s="197" t="s">
        <v>1743</v>
      </c>
      <c r="D583" s="61" t="s">
        <v>1754</v>
      </c>
      <c r="E583" s="43" t="s">
        <v>1661</v>
      </c>
      <c r="F583" s="10">
        <v>4</v>
      </c>
      <c r="G583" s="39" t="s">
        <v>973</v>
      </c>
      <c r="H583" s="10" t="s">
        <v>42</v>
      </c>
      <c r="I583" s="22">
        <v>10585825.800000001</v>
      </c>
      <c r="J583" s="6"/>
      <c r="K583" s="15"/>
      <c r="L583" s="15"/>
      <c r="M583" s="15"/>
      <c r="N583" s="15"/>
      <c r="O583" s="15"/>
      <c r="P583" s="15"/>
      <c r="Q583" s="15"/>
    </row>
    <row r="584" spans="1:17" ht="60.75" x14ac:dyDescent="0.25">
      <c r="A584" s="11">
        <v>236</v>
      </c>
      <c r="B584" s="11" t="s">
        <v>498</v>
      </c>
      <c r="C584" s="197" t="s">
        <v>1744</v>
      </c>
      <c r="D584" s="61" t="s">
        <v>1755</v>
      </c>
      <c r="E584" s="43" t="s">
        <v>351</v>
      </c>
      <c r="F584" s="10">
        <v>10</v>
      </c>
      <c r="G584" s="61" t="s">
        <v>924</v>
      </c>
      <c r="H584" s="10" t="s">
        <v>42</v>
      </c>
      <c r="I584" s="22">
        <v>7680</v>
      </c>
      <c r="J584" s="6"/>
      <c r="K584" s="15"/>
      <c r="L584" s="15"/>
      <c r="M584" s="15"/>
      <c r="N584" s="15"/>
      <c r="O584" s="15"/>
      <c r="P584" s="15"/>
      <c r="Q584" s="15"/>
    </row>
    <row r="585" spans="1:17" ht="60.75" x14ac:dyDescent="0.25">
      <c r="A585" s="11">
        <v>237</v>
      </c>
      <c r="B585" s="11" t="s">
        <v>498</v>
      </c>
      <c r="C585" s="197" t="s">
        <v>1745</v>
      </c>
      <c r="D585" s="61" t="s">
        <v>1756</v>
      </c>
      <c r="E585" s="43" t="s">
        <v>14</v>
      </c>
      <c r="F585" s="10">
        <v>3</v>
      </c>
      <c r="G585" s="62" t="s">
        <v>1751</v>
      </c>
      <c r="H585" s="10" t="s">
        <v>42</v>
      </c>
      <c r="I585" s="22">
        <v>109500</v>
      </c>
      <c r="J585" s="6"/>
      <c r="K585" s="15"/>
      <c r="L585" s="15"/>
      <c r="M585" s="15"/>
      <c r="N585" s="15"/>
      <c r="O585" s="15"/>
      <c r="P585" s="15"/>
      <c r="Q585" s="313" t="s">
        <v>2433</v>
      </c>
    </row>
    <row r="586" spans="1:17" ht="168.75" x14ac:dyDescent="0.25">
      <c r="A586" s="11">
        <v>238</v>
      </c>
      <c r="B586" s="11" t="s">
        <v>498</v>
      </c>
      <c r="C586" s="197" t="s">
        <v>1746</v>
      </c>
      <c r="D586" s="61" t="s">
        <v>1757</v>
      </c>
      <c r="E586" s="43" t="s">
        <v>351</v>
      </c>
      <c r="F586" s="10">
        <v>1</v>
      </c>
      <c r="G586" s="39" t="s">
        <v>927</v>
      </c>
      <c r="H586" s="10" t="s">
        <v>42</v>
      </c>
      <c r="I586" s="22">
        <v>3175</v>
      </c>
      <c r="J586" s="34" t="s">
        <v>1858</v>
      </c>
      <c r="K586" s="63">
        <v>44196</v>
      </c>
      <c r="L586" s="63">
        <v>44895</v>
      </c>
      <c r="M586" s="15"/>
      <c r="N586" s="15"/>
      <c r="O586" s="15"/>
      <c r="P586" s="15"/>
      <c r="Q586" s="15"/>
    </row>
    <row r="587" spans="1:17" ht="168.75" x14ac:dyDescent="0.25">
      <c r="A587" s="11">
        <v>239</v>
      </c>
      <c r="B587" s="11" t="s">
        <v>498</v>
      </c>
      <c r="C587" s="197" t="s">
        <v>1747</v>
      </c>
      <c r="D587" s="61" t="s">
        <v>1758</v>
      </c>
      <c r="E587" s="43" t="s">
        <v>351</v>
      </c>
      <c r="F587" s="10">
        <v>1</v>
      </c>
      <c r="G587" s="39" t="s">
        <v>927</v>
      </c>
      <c r="H587" s="10" t="s">
        <v>42</v>
      </c>
      <c r="I587" s="22">
        <v>2704</v>
      </c>
      <c r="J587" s="34" t="s">
        <v>1858</v>
      </c>
      <c r="K587" s="63">
        <v>44196</v>
      </c>
      <c r="L587" s="63">
        <v>44895</v>
      </c>
      <c r="M587" s="15"/>
      <c r="N587" s="15"/>
      <c r="O587" s="15"/>
      <c r="P587" s="15"/>
      <c r="Q587" s="15"/>
    </row>
    <row r="588" spans="1:17" ht="168.75" x14ac:dyDescent="0.25">
      <c r="A588" s="11">
        <v>240</v>
      </c>
      <c r="B588" s="11" t="s">
        <v>498</v>
      </c>
      <c r="C588" s="197" t="s">
        <v>1748</v>
      </c>
      <c r="D588" s="61" t="s">
        <v>1759</v>
      </c>
      <c r="E588" s="43" t="s">
        <v>351</v>
      </c>
      <c r="F588" s="10">
        <v>1</v>
      </c>
      <c r="G588" s="39" t="s">
        <v>927</v>
      </c>
      <c r="H588" s="10" t="s">
        <v>42</v>
      </c>
      <c r="I588" s="22">
        <v>4986</v>
      </c>
      <c r="J588" s="34" t="s">
        <v>1858</v>
      </c>
      <c r="K588" s="63">
        <v>44196</v>
      </c>
      <c r="L588" s="63">
        <v>44895</v>
      </c>
      <c r="M588" s="15"/>
      <c r="N588" s="15"/>
      <c r="O588" s="15"/>
      <c r="P588" s="15"/>
      <c r="Q588" s="15"/>
    </row>
    <row r="589" spans="1:17" ht="168.75" x14ac:dyDescent="0.25">
      <c r="A589" s="11">
        <v>241</v>
      </c>
      <c r="B589" s="99" t="s">
        <v>498</v>
      </c>
      <c r="C589" s="205" t="s">
        <v>1749</v>
      </c>
      <c r="D589" s="134" t="s">
        <v>1760</v>
      </c>
      <c r="E589" s="104" t="s">
        <v>351</v>
      </c>
      <c r="F589" s="94">
        <v>1</v>
      </c>
      <c r="G589" s="103" t="s">
        <v>927</v>
      </c>
      <c r="H589" s="94" t="s">
        <v>42</v>
      </c>
      <c r="I589" s="49">
        <v>2669</v>
      </c>
      <c r="J589" s="34" t="s">
        <v>1858</v>
      </c>
      <c r="K589" s="63">
        <v>44196</v>
      </c>
      <c r="L589" s="63">
        <v>44895</v>
      </c>
      <c r="M589" s="314"/>
      <c r="N589" s="314"/>
      <c r="O589" s="314"/>
      <c r="P589" s="314"/>
      <c r="Q589" s="314"/>
    </row>
    <row r="590" spans="1:17" ht="21.75" customHeight="1" x14ac:dyDescent="0.25">
      <c r="A590" s="108"/>
      <c r="B590" s="109"/>
      <c r="C590" s="219"/>
      <c r="D590" s="238"/>
      <c r="E590" s="221"/>
      <c r="F590" s="110"/>
      <c r="G590" s="220"/>
      <c r="H590" s="110"/>
      <c r="I590" s="222"/>
      <c r="J590" s="109"/>
      <c r="K590" s="110"/>
      <c r="L590" s="110"/>
      <c r="M590" s="110"/>
      <c r="N590" s="110"/>
      <c r="O590" s="110"/>
      <c r="P590" s="110"/>
      <c r="Q590" s="111"/>
    </row>
    <row r="591" spans="1:17" ht="110.25" customHeight="1" x14ac:dyDescent="0.25">
      <c r="A591" s="100">
        <v>1</v>
      </c>
      <c r="B591" s="100" t="s">
        <v>498</v>
      </c>
      <c r="C591" s="201" t="s">
        <v>1773</v>
      </c>
      <c r="D591" s="218" t="s">
        <v>1795</v>
      </c>
      <c r="E591" s="217" t="s">
        <v>351</v>
      </c>
      <c r="F591" s="95">
        <v>4</v>
      </c>
      <c r="G591" s="218" t="s">
        <v>1784</v>
      </c>
      <c r="H591" s="95" t="s">
        <v>42</v>
      </c>
      <c r="I591" s="30">
        <v>4320</v>
      </c>
      <c r="J591" s="100"/>
      <c r="K591" s="95"/>
      <c r="L591" s="95"/>
      <c r="M591" s="95"/>
      <c r="N591" s="95"/>
      <c r="O591" s="95"/>
      <c r="P591" s="95"/>
      <c r="Q591" s="95"/>
    </row>
    <row r="592" spans="1:17" ht="24.75" x14ac:dyDescent="0.25">
      <c r="A592" s="100">
        <v>2</v>
      </c>
      <c r="B592" s="11" t="s">
        <v>498</v>
      </c>
      <c r="C592" s="197" t="s">
        <v>1774</v>
      </c>
      <c r="D592" s="61" t="s">
        <v>1796</v>
      </c>
      <c r="E592" s="43" t="s">
        <v>351</v>
      </c>
      <c r="F592" s="10">
        <v>1</v>
      </c>
      <c r="G592" s="39" t="s">
        <v>510</v>
      </c>
      <c r="H592" s="10" t="s">
        <v>42</v>
      </c>
      <c r="I592" s="22">
        <v>79200</v>
      </c>
      <c r="J592" s="11"/>
      <c r="K592" s="10"/>
      <c r="L592" s="10"/>
      <c r="M592" s="10"/>
      <c r="N592" s="10"/>
      <c r="O592" s="10"/>
      <c r="P592" s="10"/>
      <c r="Q592" s="10"/>
    </row>
    <row r="593" spans="1:17" ht="132.75" x14ac:dyDescent="0.25">
      <c r="A593" s="100">
        <v>3</v>
      </c>
      <c r="B593" s="11" t="s">
        <v>498</v>
      </c>
      <c r="C593" s="197" t="s">
        <v>1775</v>
      </c>
      <c r="D593" s="61" t="s">
        <v>1797</v>
      </c>
      <c r="E593" s="43" t="s">
        <v>14</v>
      </c>
      <c r="F593" s="10">
        <v>3</v>
      </c>
      <c r="G593" s="42" t="s">
        <v>1750</v>
      </c>
      <c r="H593" s="10" t="s">
        <v>42</v>
      </c>
      <c r="I593" s="22">
        <v>46427.85</v>
      </c>
      <c r="J593" s="11"/>
      <c r="K593" s="10"/>
      <c r="L593" s="10"/>
      <c r="M593" s="10"/>
      <c r="N593" s="10"/>
      <c r="O593" s="10"/>
      <c r="P593" s="10"/>
      <c r="Q593" s="10"/>
    </row>
    <row r="594" spans="1:17" ht="139.5" customHeight="1" x14ac:dyDescent="0.25">
      <c r="A594" s="100">
        <v>4</v>
      </c>
      <c r="B594" s="11" t="s">
        <v>498</v>
      </c>
      <c r="C594" s="197" t="s">
        <v>1776</v>
      </c>
      <c r="D594" s="61" t="s">
        <v>1799</v>
      </c>
      <c r="E594" s="43" t="s">
        <v>14</v>
      </c>
      <c r="F594" s="10">
        <v>1</v>
      </c>
      <c r="G594" s="61" t="s">
        <v>1785</v>
      </c>
      <c r="H594" s="10" t="s">
        <v>42</v>
      </c>
      <c r="I594" s="22">
        <v>51600</v>
      </c>
      <c r="J594" s="33" t="s">
        <v>38</v>
      </c>
      <c r="K594" s="36">
        <v>44228</v>
      </c>
      <c r="L594" s="36">
        <v>44957</v>
      </c>
      <c r="M594" s="10" t="s">
        <v>1843</v>
      </c>
      <c r="N594" s="14" t="s">
        <v>2534</v>
      </c>
      <c r="O594" s="14" t="s">
        <v>2535</v>
      </c>
      <c r="P594" s="10">
        <v>51600</v>
      </c>
      <c r="Q594" s="10" t="s">
        <v>91</v>
      </c>
    </row>
    <row r="595" spans="1:17" ht="36.75" x14ac:dyDescent="0.25">
      <c r="A595" s="100">
        <v>5</v>
      </c>
      <c r="B595" s="11" t="s">
        <v>498</v>
      </c>
      <c r="C595" s="197" t="s">
        <v>1777</v>
      </c>
      <c r="D595" s="61" t="s">
        <v>1057</v>
      </c>
      <c r="E595" s="43" t="s">
        <v>1772</v>
      </c>
      <c r="F595" s="10">
        <v>1</v>
      </c>
      <c r="G595" s="39" t="s">
        <v>1791</v>
      </c>
      <c r="H595" s="10" t="s">
        <v>42</v>
      </c>
      <c r="I595" s="22">
        <v>5520</v>
      </c>
      <c r="J595" s="11"/>
      <c r="K595" s="10"/>
      <c r="L595" s="10"/>
      <c r="M595" s="10"/>
      <c r="N595" s="10"/>
      <c r="O595" s="10"/>
      <c r="P595" s="10"/>
      <c r="Q595" s="10"/>
    </row>
    <row r="596" spans="1:17" ht="72.75" x14ac:dyDescent="0.25">
      <c r="A596" s="100">
        <v>6</v>
      </c>
      <c r="B596" s="11" t="s">
        <v>498</v>
      </c>
      <c r="C596" s="197" t="s">
        <v>1778</v>
      </c>
      <c r="D596" s="61" t="s">
        <v>1800</v>
      </c>
      <c r="E596" s="43" t="s">
        <v>351</v>
      </c>
      <c r="F596" s="10">
        <v>1</v>
      </c>
      <c r="G596" s="61" t="s">
        <v>1788</v>
      </c>
      <c r="H596" s="10" t="s">
        <v>42</v>
      </c>
      <c r="I596" s="22">
        <v>101500</v>
      </c>
      <c r="J596" s="11"/>
      <c r="K596" s="10"/>
      <c r="L596" s="10"/>
      <c r="M596" s="10"/>
      <c r="N596" s="10"/>
      <c r="O596" s="10"/>
      <c r="P596" s="10"/>
      <c r="Q596" s="10"/>
    </row>
    <row r="597" spans="1:17" ht="120.75" x14ac:dyDescent="0.25">
      <c r="A597" s="100">
        <v>7</v>
      </c>
      <c r="B597" s="11" t="s">
        <v>498</v>
      </c>
      <c r="C597" s="197" t="s">
        <v>1779</v>
      </c>
      <c r="D597" s="61" t="s">
        <v>1801</v>
      </c>
      <c r="E597" s="43" t="s">
        <v>14</v>
      </c>
      <c r="F597" s="10">
        <v>2</v>
      </c>
      <c r="G597" s="39" t="s">
        <v>1790</v>
      </c>
      <c r="H597" s="10" t="s">
        <v>42</v>
      </c>
      <c r="I597" s="22">
        <v>189000</v>
      </c>
      <c r="J597" s="11"/>
      <c r="K597" s="10"/>
      <c r="L597" s="10"/>
      <c r="M597" s="10"/>
      <c r="N597" s="10"/>
      <c r="O597" s="10"/>
      <c r="P597" s="10"/>
      <c r="Q597" s="10"/>
    </row>
    <row r="598" spans="1:17" ht="108.75" x14ac:dyDescent="0.25">
      <c r="A598" s="100">
        <v>8</v>
      </c>
      <c r="B598" s="11" t="s">
        <v>498</v>
      </c>
      <c r="C598" s="197" t="s">
        <v>1780</v>
      </c>
      <c r="D598" s="61" t="s">
        <v>1802</v>
      </c>
      <c r="E598" s="43" t="s">
        <v>351</v>
      </c>
      <c r="F598" s="10">
        <v>8</v>
      </c>
      <c r="G598" s="39" t="s">
        <v>1789</v>
      </c>
      <c r="H598" s="10" t="s">
        <v>42</v>
      </c>
      <c r="I598" s="22">
        <v>20861</v>
      </c>
      <c r="J598" s="11"/>
      <c r="K598" s="31">
        <v>44223</v>
      </c>
      <c r="L598" s="31">
        <v>44347</v>
      </c>
      <c r="M598" s="23" t="s">
        <v>42</v>
      </c>
      <c r="N598" s="77" t="s">
        <v>2093</v>
      </c>
      <c r="O598" s="55" t="s">
        <v>2094</v>
      </c>
      <c r="P598" s="78">
        <v>20860.7</v>
      </c>
      <c r="Q598" s="4" t="s">
        <v>91</v>
      </c>
    </row>
    <row r="599" spans="1:17" ht="84.75" x14ac:dyDescent="0.25">
      <c r="A599" s="100">
        <v>9</v>
      </c>
      <c r="B599" s="11" t="s">
        <v>498</v>
      </c>
      <c r="C599" s="197" t="s">
        <v>1781</v>
      </c>
      <c r="D599" s="61" t="s">
        <v>1803</v>
      </c>
      <c r="E599" s="43" t="s">
        <v>14</v>
      </c>
      <c r="F599" s="10">
        <v>2</v>
      </c>
      <c r="G599" s="39" t="s">
        <v>1786</v>
      </c>
      <c r="H599" s="9" t="s">
        <v>1792</v>
      </c>
      <c r="I599" s="22">
        <v>400000</v>
      </c>
      <c r="J599" s="6" t="s">
        <v>38</v>
      </c>
      <c r="K599" s="63">
        <v>44286</v>
      </c>
      <c r="L599" s="15" t="s">
        <v>1850</v>
      </c>
      <c r="M599" s="15"/>
      <c r="N599" s="2"/>
      <c r="O599" s="52"/>
      <c r="P599" s="15"/>
      <c r="Q599" s="51" t="s">
        <v>91</v>
      </c>
    </row>
    <row r="600" spans="1:17" ht="48.75" x14ac:dyDescent="0.25">
      <c r="A600" s="100">
        <v>10</v>
      </c>
      <c r="B600" s="9" t="s">
        <v>1793</v>
      </c>
      <c r="C600" s="197" t="s">
        <v>1782</v>
      </c>
      <c r="D600" s="61" t="s">
        <v>1798</v>
      </c>
      <c r="E600" s="43" t="s">
        <v>42</v>
      </c>
      <c r="F600" s="10" t="s">
        <v>42</v>
      </c>
      <c r="G600" s="39" t="s">
        <v>1787</v>
      </c>
      <c r="H600" s="10" t="s">
        <v>42</v>
      </c>
      <c r="I600" s="22">
        <v>46067</v>
      </c>
      <c r="J600" s="11"/>
      <c r="K600" s="10"/>
      <c r="L600" s="10"/>
      <c r="M600" s="10"/>
      <c r="N600" s="10"/>
      <c r="O600" s="10"/>
      <c r="P600" s="10"/>
      <c r="Q600" s="10"/>
    </row>
    <row r="601" spans="1:17" ht="118.5" customHeight="1" x14ac:dyDescent="0.25">
      <c r="A601" s="100">
        <v>11</v>
      </c>
      <c r="B601" s="9" t="s">
        <v>1794</v>
      </c>
      <c r="C601" s="197" t="s">
        <v>1783</v>
      </c>
      <c r="D601" s="61" t="s">
        <v>1804</v>
      </c>
      <c r="E601" s="43" t="s">
        <v>42</v>
      </c>
      <c r="F601" s="10" t="s">
        <v>42</v>
      </c>
      <c r="G601" s="39" t="s">
        <v>520</v>
      </c>
      <c r="H601" s="10" t="s">
        <v>42</v>
      </c>
      <c r="I601" s="22">
        <v>18195997.170000002</v>
      </c>
      <c r="J601" s="11" t="s">
        <v>38</v>
      </c>
      <c r="K601" s="31">
        <v>44238</v>
      </c>
      <c r="L601" s="31">
        <v>44602</v>
      </c>
      <c r="M601" s="23"/>
      <c r="N601" s="24" t="s">
        <v>2310</v>
      </c>
      <c r="O601" s="55" t="s">
        <v>2311</v>
      </c>
      <c r="P601" s="23"/>
      <c r="Q601" s="23" t="s">
        <v>1844</v>
      </c>
    </row>
    <row r="602" spans="1:17" ht="48.75" x14ac:dyDescent="0.25">
      <c r="A602" s="100">
        <v>12</v>
      </c>
      <c r="B602" s="11" t="s">
        <v>507</v>
      </c>
      <c r="C602" s="197" t="s">
        <v>1813</v>
      </c>
      <c r="D602" s="61" t="s">
        <v>1833</v>
      </c>
      <c r="E602" s="43" t="s">
        <v>351</v>
      </c>
      <c r="F602" s="10">
        <v>1</v>
      </c>
      <c r="G602" s="42" t="s">
        <v>1824</v>
      </c>
      <c r="H602" s="10" t="s">
        <v>42</v>
      </c>
      <c r="I602" s="22">
        <v>68819</v>
      </c>
      <c r="J602" s="11"/>
      <c r="K602" s="10"/>
      <c r="L602" s="10"/>
      <c r="M602" s="10"/>
      <c r="N602" s="10"/>
      <c r="O602" s="10"/>
      <c r="P602" s="10"/>
      <c r="Q602" s="10"/>
    </row>
    <row r="603" spans="1:17" ht="48.75" x14ac:dyDescent="0.25">
      <c r="A603" s="100">
        <v>13</v>
      </c>
      <c r="B603" s="11" t="s">
        <v>531</v>
      </c>
      <c r="C603" s="197" t="s">
        <v>1814</v>
      </c>
      <c r="D603" s="61" t="s">
        <v>1832</v>
      </c>
      <c r="E603" s="43" t="s">
        <v>14</v>
      </c>
      <c r="F603" s="10">
        <v>2</v>
      </c>
      <c r="G603" s="42" t="s">
        <v>1825</v>
      </c>
      <c r="H603" s="10" t="s">
        <v>42</v>
      </c>
      <c r="I603" s="293">
        <v>443443.09</v>
      </c>
      <c r="J603" s="316"/>
      <c r="K603" s="116">
        <v>44250</v>
      </c>
      <c r="L603" s="116">
        <v>44985</v>
      </c>
      <c r="M603" s="117"/>
      <c r="N603" s="118">
        <v>37730.32</v>
      </c>
      <c r="O603" s="116">
        <v>44433</v>
      </c>
      <c r="P603" s="118">
        <v>37730.32</v>
      </c>
      <c r="Q603" s="117" t="s">
        <v>50</v>
      </c>
    </row>
    <row r="604" spans="1:17" ht="48.75" x14ac:dyDescent="0.25">
      <c r="A604" s="100">
        <v>14</v>
      </c>
      <c r="B604" s="11" t="s">
        <v>531</v>
      </c>
      <c r="C604" s="197" t="s">
        <v>1815</v>
      </c>
      <c r="D604" s="61" t="s">
        <v>1834</v>
      </c>
      <c r="E604" s="43" t="s">
        <v>14</v>
      </c>
      <c r="F604" s="10">
        <v>2</v>
      </c>
      <c r="G604" s="42" t="s">
        <v>1825</v>
      </c>
      <c r="H604" s="10" t="s">
        <v>42</v>
      </c>
      <c r="I604" s="293">
        <v>287105.38</v>
      </c>
      <c r="J604" s="316"/>
      <c r="K604" s="116">
        <v>44250</v>
      </c>
      <c r="L604" s="116">
        <v>44985</v>
      </c>
      <c r="M604" s="117"/>
      <c r="N604" s="146" t="s">
        <v>2596</v>
      </c>
      <c r="O604" s="184" t="s">
        <v>2597</v>
      </c>
      <c r="P604" s="118">
        <v>14275.05</v>
      </c>
      <c r="Q604" s="117" t="s">
        <v>50</v>
      </c>
    </row>
    <row r="605" spans="1:17" ht="72.75" x14ac:dyDescent="0.25">
      <c r="A605" s="100">
        <v>15</v>
      </c>
      <c r="B605" s="11" t="s">
        <v>498</v>
      </c>
      <c r="C605" s="197" t="s">
        <v>1816</v>
      </c>
      <c r="D605" s="61" t="s">
        <v>1835</v>
      </c>
      <c r="E605" s="43" t="s">
        <v>351</v>
      </c>
      <c r="F605" s="10">
        <v>1</v>
      </c>
      <c r="G605" s="61" t="s">
        <v>1828</v>
      </c>
      <c r="H605" s="10" t="s">
        <v>42</v>
      </c>
      <c r="I605" s="22">
        <v>19000</v>
      </c>
      <c r="J605" s="21" t="s">
        <v>590</v>
      </c>
      <c r="K605" s="52">
        <v>44319</v>
      </c>
      <c r="L605" s="52">
        <v>44684</v>
      </c>
      <c r="M605" s="2"/>
      <c r="N605" s="2">
        <v>63302.3</v>
      </c>
      <c r="O605" s="52">
        <v>44554</v>
      </c>
      <c r="P605" s="2">
        <v>63302.3</v>
      </c>
      <c r="Q605" s="2" t="s">
        <v>50</v>
      </c>
    </row>
    <row r="606" spans="1:17" ht="120.75" x14ac:dyDescent="0.25">
      <c r="A606" s="100">
        <v>16</v>
      </c>
      <c r="B606" s="11" t="s">
        <v>498</v>
      </c>
      <c r="C606" s="197" t="s">
        <v>1817</v>
      </c>
      <c r="D606" s="61" t="s">
        <v>1836</v>
      </c>
      <c r="E606" s="43" t="s">
        <v>14</v>
      </c>
      <c r="F606" s="10">
        <v>2</v>
      </c>
      <c r="G606" s="42" t="s">
        <v>695</v>
      </c>
      <c r="H606" s="10" t="s">
        <v>42</v>
      </c>
      <c r="I606" s="22">
        <v>53720</v>
      </c>
      <c r="J606" s="6"/>
      <c r="K606" s="15"/>
      <c r="L606" s="15"/>
      <c r="M606" s="15"/>
      <c r="N606" s="15"/>
      <c r="O606" s="15"/>
      <c r="P606" s="15"/>
      <c r="Q606" s="15"/>
    </row>
    <row r="607" spans="1:17" ht="96.75" x14ac:dyDescent="0.25">
      <c r="A607" s="100">
        <v>17</v>
      </c>
      <c r="B607" s="11" t="s">
        <v>531</v>
      </c>
      <c r="C607" s="197" t="s">
        <v>1818</v>
      </c>
      <c r="D607" s="61" t="s">
        <v>1837</v>
      </c>
      <c r="E607" s="43" t="s">
        <v>14</v>
      </c>
      <c r="F607" s="10">
        <v>5</v>
      </c>
      <c r="G607" s="39" t="s">
        <v>1829</v>
      </c>
      <c r="H607" s="9" t="s">
        <v>1830</v>
      </c>
      <c r="I607" s="22">
        <v>10408613.1</v>
      </c>
      <c r="J607" s="6"/>
      <c r="K607" s="150">
        <v>44256</v>
      </c>
      <c r="L607" s="150">
        <v>44835</v>
      </c>
      <c r="M607" s="51" t="s">
        <v>2563</v>
      </c>
      <c r="N607" s="51" t="s">
        <v>2564</v>
      </c>
      <c r="O607" s="51" t="s">
        <v>2565</v>
      </c>
      <c r="P607" s="37">
        <v>5240509.9400000004</v>
      </c>
      <c r="Q607" s="2" t="s">
        <v>50</v>
      </c>
    </row>
    <row r="608" spans="1:17" ht="70.5" customHeight="1" x14ac:dyDescent="0.25">
      <c r="A608" s="100">
        <v>18</v>
      </c>
      <c r="B608" s="11" t="s">
        <v>498</v>
      </c>
      <c r="C608" s="197" t="s">
        <v>1819</v>
      </c>
      <c r="D608" s="61" t="s">
        <v>1840</v>
      </c>
      <c r="E608" s="43" t="s">
        <v>351</v>
      </c>
      <c r="F608" s="10">
        <v>1</v>
      </c>
      <c r="G608" s="42" t="s">
        <v>1094</v>
      </c>
      <c r="H608" s="10" t="s">
        <v>42</v>
      </c>
      <c r="I608" s="22">
        <v>5700</v>
      </c>
      <c r="J608" s="6"/>
      <c r="K608" s="15"/>
      <c r="L608" s="15"/>
      <c r="M608" s="15"/>
      <c r="N608" s="4" t="s">
        <v>2303</v>
      </c>
      <c r="O608" s="26" t="s">
        <v>2304</v>
      </c>
      <c r="P608" s="2">
        <v>2.375</v>
      </c>
      <c r="Q608" s="2" t="s">
        <v>50</v>
      </c>
    </row>
    <row r="609" spans="1:18" ht="48.75" x14ac:dyDescent="0.25">
      <c r="A609" s="100">
        <v>19</v>
      </c>
      <c r="B609" s="11" t="s">
        <v>507</v>
      </c>
      <c r="C609" s="197" t="s">
        <v>1820</v>
      </c>
      <c r="D609" s="61" t="s">
        <v>1838</v>
      </c>
      <c r="E609" s="43" t="s">
        <v>351</v>
      </c>
      <c r="F609" s="10">
        <v>1</v>
      </c>
      <c r="G609" s="42" t="s">
        <v>1826</v>
      </c>
      <c r="H609" s="10" t="s">
        <v>42</v>
      </c>
      <c r="I609" s="22">
        <v>89612.1</v>
      </c>
      <c r="J609" s="6"/>
      <c r="K609" s="15"/>
      <c r="L609" s="15"/>
      <c r="M609" s="15"/>
      <c r="N609" s="15"/>
      <c r="O609" s="15"/>
      <c r="P609" s="15"/>
      <c r="Q609" s="15"/>
    </row>
    <row r="610" spans="1:18" ht="180.75" x14ac:dyDescent="0.25">
      <c r="A610" s="100">
        <v>20</v>
      </c>
      <c r="B610" s="11" t="s">
        <v>498</v>
      </c>
      <c r="C610" s="197" t="s">
        <v>1821</v>
      </c>
      <c r="D610" s="61" t="s">
        <v>1839</v>
      </c>
      <c r="E610" s="43" t="s">
        <v>70</v>
      </c>
      <c r="F610" s="10">
        <v>7</v>
      </c>
      <c r="G610" s="42" t="s">
        <v>923</v>
      </c>
      <c r="H610" s="10" t="s">
        <v>42</v>
      </c>
      <c r="I610" s="22">
        <v>46585</v>
      </c>
      <c r="J610" s="6" t="s">
        <v>38</v>
      </c>
      <c r="K610" s="35">
        <v>12032021</v>
      </c>
      <c r="L610" s="63">
        <v>44542</v>
      </c>
      <c r="M610" s="15"/>
      <c r="N610" s="15"/>
      <c r="O610" s="15"/>
      <c r="P610" s="15"/>
      <c r="Q610" s="15" t="s">
        <v>91</v>
      </c>
    </row>
    <row r="611" spans="1:18" ht="96.75" x14ac:dyDescent="0.25">
      <c r="A611" s="100">
        <v>21</v>
      </c>
      <c r="B611" s="11" t="s">
        <v>531</v>
      </c>
      <c r="C611" s="197" t="s">
        <v>1822</v>
      </c>
      <c r="D611" s="61" t="s">
        <v>1842</v>
      </c>
      <c r="E611" s="43" t="s">
        <v>14</v>
      </c>
      <c r="F611" s="10">
        <v>1</v>
      </c>
      <c r="G611" s="39" t="s">
        <v>1486</v>
      </c>
      <c r="H611" s="10" t="s">
        <v>42</v>
      </c>
      <c r="I611" s="22">
        <v>68469369.390000001</v>
      </c>
      <c r="J611" s="6" t="s">
        <v>38</v>
      </c>
      <c r="K611" s="63">
        <v>44305</v>
      </c>
      <c r="L611" s="4" t="s">
        <v>1851</v>
      </c>
      <c r="M611" s="15"/>
      <c r="N611" s="15"/>
      <c r="O611" s="15"/>
      <c r="P611" s="15"/>
      <c r="Q611" s="15" t="s">
        <v>91</v>
      </c>
    </row>
    <row r="612" spans="1:18" ht="60.75" x14ac:dyDescent="0.25">
      <c r="A612" s="100">
        <v>22</v>
      </c>
      <c r="B612" s="11" t="s">
        <v>531</v>
      </c>
      <c r="C612" s="197" t="s">
        <v>1823</v>
      </c>
      <c r="D612" s="61" t="s">
        <v>1841</v>
      </c>
      <c r="E612" s="43" t="s">
        <v>70</v>
      </c>
      <c r="F612" s="10">
        <v>2</v>
      </c>
      <c r="G612" s="42" t="s">
        <v>1827</v>
      </c>
      <c r="H612" s="9" t="s">
        <v>1831</v>
      </c>
      <c r="I612" s="22">
        <v>6432542.75</v>
      </c>
      <c r="J612" s="21" t="s">
        <v>590</v>
      </c>
      <c r="K612" s="52">
        <v>44319</v>
      </c>
      <c r="L612" s="52">
        <v>44684</v>
      </c>
      <c r="M612" s="4" t="s">
        <v>2298</v>
      </c>
      <c r="N612" s="2"/>
      <c r="O612" s="2"/>
      <c r="P612" s="2"/>
      <c r="Q612" s="2" t="s">
        <v>50</v>
      </c>
    </row>
    <row r="613" spans="1:18" ht="96.75" x14ac:dyDescent="0.25">
      <c r="A613" s="100">
        <v>23</v>
      </c>
      <c r="B613" s="9" t="s">
        <v>1935</v>
      </c>
      <c r="C613" s="197" t="s">
        <v>1920</v>
      </c>
      <c r="D613" s="61" t="s">
        <v>1930</v>
      </c>
      <c r="E613" s="43" t="s">
        <v>42</v>
      </c>
      <c r="F613" s="10" t="s">
        <v>42</v>
      </c>
      <c r="G613" s="42" t="s">
        <v>1095</v>
      </c>
      <c r="H613" s="10" t="s">
        <v>42</v>
      </c>
      <c r="I613" s="22">
        <v>5799000</v>
      </c>
      <c r="J613" s="6"/>
      <c r="K613" s="15"/>
      <c r="L613" s="15"/>
      <c r="M613" s="15"/>
      <c r="N613" s="4" t="s">
        <v>2012</v>
      </c>
      <c r="O613" s="4" t="s">
        <v>2013</v>
      </c>
      <c r="P613" s="2"/>
      <c r="Q613" s="2" t="s">
        <v>57</v>
      </c>
    </row>
    <row r="614" spans="1:18" ht="48.75" x14ac:dyDescent="0.25">
      <c r="A614" s="100">
        <v>24</v>
      </c>
      <c r="B614" s="11" t="s">
        <v>531</v>
      </c>
      <c r="C614" s="197" t="s">
        <v>1921</v>
      </c>
      <c r="D614" s="62" t="s">
        <v>1931</v>
      </c>
      <c r="E614" s="43" t="s">
        <v>14</v>
      </c>
      <c r="F614" s="10">
        <v>2</v>
      </c>
      <c r="G614" s="39" t="s">
        <v>1926</v>
      </c>
      <c r="H614" s="9" t="s">
        <v>1928</v>
      </c>
      <c r="I614" s="22">
        <v>11982597.720000001</v>
      </c>
      <c r="J614" s="6"/>
      <c r="K614" s="15"/>
      <c r="L614" s="15"/>
      <c r="M614" s="15"/>
      <c r="N614" s="15"/>
      <c r="O614" s="15"/>
      <c r="P614" s="15"/>
      <c r="Q614" s="15"/>
    </row>
    <row r="615" spans="1:18" ht="72.75" x14ac:dyDescent="0.25">
      <c r="A615" s="100">
        <v>25</v>
      </c>
      <c r="B615" s="11" t="s">
        <v>498</v>
      </c>
      <c r="C615" s="197" t="s">
        <v>1922</v>
      </c>
      <c r="D615" s="61" t="s">
        <v>1932</v>
      </c>
      <c r="E615" s="43" t="s">
        <v>351</v>
      </c>
      <c r="F615" s="11">
        <v>1</v>
      </c>
      <c r="G615" s="39" t="s">
        <v>976</v>
      </c>
      <c r="H615" s="10" t="s">
        <v>42</v>
      </c>
      <c r="I615" s="22">
        <v>51700</v>
      </c>
      <c r="J615" s="6"/>
      <c r="K615" s="6"/>
      <c r="L615" s="6"/>
      <c r="M615" s="6"/>
      <c r="N615" s="6"/>
      <c r="O615" s="6"/>
      <c r="P615" s="15"/>
      <c r="Q615" s="15"/>
      <c r="R615" s="18"/>
    </row>
    <row r="616" spans="1:18" ht="60.75" x14ac:dyDescent="0.25">
      <c r="A616" s="100">
        <v>26</v>
      </c>
      <c r="B616" s="11" t="s">
        <v>498</v>
      </c>
      <c r="C616" s="197" t="s">
        <v>1923</v>
      </c>
      <c r="D616" s="61" t="s">
        <v>1933</v>
      </c>
      <c r="E616" s="43" t="s">
        <v>351</v>
      </c>
      <c r="F616" s="10">
        <v>6</v>
      </c>
      <c r="G616" s="39" t="s">
        <v>1093</v>
      </c>
      <c r="H616" s="10" t="s">
        <v>42</v>
      </c>
      <c r="I616" s="22">
        <v>4320</v>
      </c>
      <c r="J616" s="191" t="s">
        <v>1852</v>
      </c>
      <c r="K616" s="148">
        <v>44329</v>
      </c>
      <c r="L616" s="147" t="s">
        <v>2095</v>
      </c>
      <c r="M616" s="147"/>
      <c r="N616" s="245">
        <v>714</v>
      </c>
      <c r="O616" s="246">
        <v>44357</v>
      </c>
      <c r="P616" s="147"/>
      <c r="Q616" s="147" t="s">
        <v>57</v>
      </c>
    </row>
    <row r="617" spans="1:18" ht="144.75" x14ac:dyDescent="0.25">
      <c r="A617" s="100">
        <v>27</v>
      </c>
      <c r="B617" s="11" t="s">
        <v>498</v>
      </c>
      <c r="C617" s="197" t="s">
        <v>1924</v>
      </c>
      <c r="D617" s="61" t="s">
        <v>1934</v>
      </c>
      <c r="E617" s="43" t="s">
        <v>351</v>
      </c>
      <c r="F617" s="10">
        <v>1</v>
      </c>
      <c r="G617" s="42" t="s">
        <v>1927</v>
      </c>
      <c r="H617" s="10" t="s">
        <v>42</v>
      </c>
      <c r="I617" s="22">
        <v>4650</v>
      </c>
      <c r="J617" s="34" t="s">
        <v>1852</v>
      </c>
      <c r="K617" s="63">
        <v>44326</v>
      </c>
      <c r="L617" s="63">
        <v>45147</v>
      </c>
      <c r="M617" s="15"/>
      <c r="N617" s="15"/>
      <c r="O617" s="15"/>
      <c r="P617" s="15"/>
      <c r="Q617" s="15" t="s">
        <v>782</v>
      </c>
    </row>
    <row r="618" spans="1:18" ht="324" x14ac:dyDescent="0.25">
      <c r="A618" s="100">
        <v>28</v>
      </c>
      <c r="B618" s="9" t="s">
        <v>1936</v>
      </c>
      <c r="C618" s="197" t="s">
        <v>1925</v>
      </c>
      <c r="D618" s="61" t="s">
        <v>2282</v>
      </c>
      <c r="E618" s="43" t="s">
        <v>42</v>
      </c>
      <c r="F618" s="10" t="s">
        <v>42</v>
      </c>
      <c r="G618" s="42" t="s">
        <v>565</v>
      </c>
      <c r="H618" s="10" t="s">
        <v>42</v>
      </c>
      <c r="I618" s="22">
        <v>3872463.08</v>
      </c>
      <c r="J618" s="6"/>
      <c r="K618" s="15"/>
      <c r="L618" s="15"/>
      <c r="M618" s="15"/>
      <c r="N618" s="317" t="s">
        <v>2280</v>
      </c>
      <c r="O618" s="318" t="s">
        <v>2281</v>
      </c>
      <c r="P618" s="319">
        <v>2858988.66</v>
      </c>
      <c r="Q618" s="53" t="s">
        <v>782</v>
      </c>
    </row>
    <row r="619" spans="1:18" ht="120.75" x14ac:dyDescent="0.25">
      <c r="A619" s="100">
        <v>29</v>
      </c>
      <c r="B619" s="11" t="s">
        <v>498</v>
      </c>
      <c r="C619" s="198" t="s">
        <v>1937</v>
      </c>
      <c r="D619" s="61" t="s">
        <v>1964</v>
      </c>
      <c r="E619" s="43" t="s">
        <v>351</v>
      </c>
      <c r="F619" s="10">
        <v>4</v>
      </c>
      <c r="G619" s="39" t="s">
        <v>1487</v>
      </c>
      <c r="H619" s="10" t="s">
        <v>42</v>
      </c>
      <c r="I619" s="22">
        <v>99000</v>
      </c>
      <c r="J619" s="6"/>
      <c r="K619" s="15"/>
      <c r="L619" s="15"/>
      <c r="M619" s="15"/>
      <c r="N619" s="15"/>
      <c r="O619" s="15"/>
      <c r="P619" s="15"/>
      <c r="Q619" s="15"/>
    </row>
    <row r="620" spans="1:18" ht="84.75" x14ac:dyDescent="0.25">
      <c r="A620" s="100">
        <v>30</v>
      </c>
      <c r="B620" s="11" t="s">
        <v>498</v>
      </c>
      <c r="C620" s="198" t="s">
        <v>1938</v>
      </c>
      <c r="D620" s="61" t="s">
        <v>1956</v>
      </c>
      <c r="E620" s="43" t="s">
        <v>351</v>
      </c>
      <c r="F620" s="10">
        <v>1</v>
      </c>
      <c r="G620" s="61" t="s">
        <v>1951</v>
      </c>
      <c r="H620" s="10" t="s">
        <v>42</v>
      </c>
      <c r="I620" s="22">
        <v>7000</v>
      </c>
      <c r="J620" s="6"/>
      <c r="K620" s="15"/>
      <c r="L620" s="15"/>
      <c r="M620" s="15"/>
      <c r="N620" s="15">
        <v>0</v>
      </c>
      <c r="O620" s="15">
        <v>0</v>
      </c>
      <c r="P620" s="37"/>
      <c r="Q620" s="51" t="s">
        <v>2049</v>
      </c>
    </row>
    <row r="621" spans="1:18" ht="60.75" x14ac:dyDescent="0.25">
      <c r="A621" s="100">
        <v>31</v>
      </c>
      <c r="B621" s="11" t="s">
        <v>498</v>
      </c>
      <c r="C621" s="198" t="s">
        <v>1939</v>
      </c>
      <c r="D621" s="61" t="s">
        <v>1965</v>
      </c>
      <c r="E621" s="43" t="s">
        <v>351</v>
      </c>
      <c r="F621" s="10">
        <v>1</v>
      </c>
      <c r="G621" s="61" t="s">
        <v>769</v>
      </c>
      <c r="H621" s="10" t="s">
        <v>42</v>
      </c>
      <c r="I621" s="22">
        <v>94852.78</v>
      </c>
      <c r="J621" s="6"/>
      <c r="K621" s="15"/>
      <c r="L621" s="15"/>
      <c r="M621" s="15"/>
      <c r="N621" s="15"/>
      <c r="O621" s="15"/>
      <c r="P621" s="15"/>
      <c r="Q621" s="15"/>
    </row>
    <row r="622" spans="1:18" ht="60.75" x14ac:dyDescent="0.25">
      <c r="A622" s="100">
        <v>32</v>
      </c>
      <c r="B622" s="11" t="s">
        <v>498</v>
      </c>
      <c r="C622" s="198" t="s">
        <v>1940</v>
      </c>
      <c r="D622" s="61" t="s">
        <v>1969</v>
      </c>
      <c r="E622" s="43" t="s">
        <v>351</v>
      </c>
      <c r="F622" s="10">
        <v>1</v>
      </c>
      <c r="G622" s="61" t="s">
        <v>769</v>
      </c>
      <c r="H622" s="10" t="s">
        <v>42</v>
      </c>
      <c r="I622" s="22">
        <v>37997</v>
      </c>
      <c r="J622" s="6"/>
      <c r="K622" s="15"/>
      <c r="L622" s="15"/>
      <c r="M622" s="15"/>
      <c r="N622" s="15"/>
      <c r="O622" s="15"/>
      <c r="P622" s="15"/>
      <c r="Q622" s="15"/>
    </row>
    <row r="623" spans="1:18" ht="24.75" x14ac:dyDescent="0.25">
      <c r="A623" s="100">
        <v>33</v>
      </c>
      <c r="B623" s="11" t="s">
        <v>498</v>
      </c>
      <c r="C623" s="198" t="s">
        <v>1941</v>
      </c>
      <c r="D623" s="61" t="s">
        <v>1957</v>
      </c>
      <c r="E623" s="43" t="s">
        <v>14</v>
      </c>
      <c r="F623" s="10">
        <v>7</v>
      </c>
      <c r="G623" s="39" t="s">
        <v>1952</v>
      </c>
      <c r="H623" s="10" t="s">
        <v>42</v>
      </c>
      <c r="I623" s="22">
        <v>75300</v>
      </c>
      <c r="J623" s="6"/>
      <c r="K623" s="15"/>
      <c r="L623" s="15"/>
      <c r="M623" s="15"/>
      <c r="N623" s="15"/>
      <c r="O623" s="15"/>
      <c r="P623" s="15"/>
      <c r="Q623" s="15"/>
    </row>
    <row r="624" spans="1:18" ht="72.75" x14ac:dyDescent="0.25">
      <c r="A624" s="100">
        <v>34</v>
      </c>
      <c r="B624" s="11" t="s">
        <v>498</v>
      </c>
      <c r="C624" s="198" t="s">
        <v>1942</v>
      </c>
      <c r="D624" s="61" t="s">
        <v>1958</v>
      </c>
      <c r="E624" s="43" t="s">
        <v>351</v>
      </c>
      <c r="F624" s="10">
        <v>4</v>
      </c>
      <c r="G624" s="42" t="s">
        <v>1751</v>
      </c>
      <c r="H624" s="10" t="s">
        <v>42</v>
      </c>
      <c r="I624" s="22">
        <v>74700</v>
      </c>
      <c r="J624" s="6"/>
      <c r="K624" s="15"/>
      <c r="L624" s="15"/>
      <c r="M624" s="15"/>
      <c r="N624" s="15"/>
      <c r="O624" s="15"/>
      <c r="P624" s="15"/>
      <c r="Q624" s="15"/>
    </row>
    <row r="625" spans="1:17" ht="48.75" x14ac:dyDescent="0.25">
      <c r="A625" s="100">
        <v>35</v>
      </c>
      <c r="B625" s="11" t="s">
        <v>498</v>
      </c>
      <c r="C625" s="198" t="s">
        <v>1943</v>
      </c>
      <c r="D625" s="61" t="s">
        <v>1966</v>
      </c>
      <c r="E625" s="43" t="s">
        <v>14</v>
      </c>
      <c r="F625" s="10">
        <v>4</v>
      </c>
      <c r="G625" s="39" t="s">
        <v>1953</v>
      </c>
      <c r="H625" s="10" t="s">
        <v>42</v>
      </c>
      <c r="I625" s="22">
        <v>97907.48</v>
      </c>
      <c r="J625" s="6"/>
      <c r="K625" s="15"/>
      <c r="L625" s="15"/>
      <c r="M625" s="15"/>
      <c r="N625" s="15"/>
      <c r="O625" s="15"/>
      <c r="P625" s="15"/>
      <c r="Q625" s="15"/>
    </row>
    <row r="626" spans="1:17" ht="60.75" x14ac:dyDescent="0.25">
      <c r="A626" s="100">
        <v>36</v>
      </c>
      <c r="B626" s="11" t="s">
        <v>531</v>
      </c>
      <c r="C626" s="198" t="s">
        <v>1944</v>
      </c>
      <c r="D626" s="71" t="s">
        <v>1959</v>
      </c>
      <c r="E626" s="53" t="s">
        <v>70</v>
      </c>
      <c r="F626" s="10">
        <v>4</v>
      </c>
      <c r="G626" s="41" t="s">
        <v>980</v>
      </c>
      <c r="H626" s="10" t="s">
        <v>42</v>
      </c>
      <c r="I626" s="22">
        <v>12880071.17</v>
      </c>
      <c r="J626" s="34" t="s">
        <v>2096</v>
      </c>
      <c r="K626" s="63">
        <v>44326</v>
      </c>
      <c r="L626" s="63">
        <v>44957</v>
      </c>
      <c r="M626" s="63"/>
      <c r="N626" s="15"/>
      <c r="O626" s="15"/>
      <c r="P626" s="15"/>
      <c r="Q626" s="15" t="s">
        <v>50</v>
      </c>
    </row>
    <row r="627" spans="1:17" ht="72.75" x14ac:dyDescent="0.25">
      <c r="A627" s="100">
        <v>37</v>
      </c>
      <c r="B627" s="11" t="s">
        <v>498</v>
      </c>
      <c r="C627" s="198" t="s">
        <v>1945</v>
      </c>
      <c r="D627" s="61" t="s">
        <v>1960</v>
      </c>
      <c r="E627" s="43" t="s">
        <v>14</v>
      </c>
      <c r="F627" s="10">
        <v>6</v>
      </c>
      <c r="G627" s="39" t="s">
        <v>1487</v>
      </c>
      <c r="H627" s="10" t="s">
        <v>42</v>
      </c>
      <c r="I627" s="22">
        <v>170000</v>
      </c>
      <c r="J627" s="6"/>
      <c r="K627" s="15"/>
      <c r="L627" s="15"/>
      <c r="M627" s="15"/>
      <c r="N627" s="15"/>
      <c r="O627" s="15"/>
      <c r="P627" s="15"/>
      <c r="Q627" s="15"/>
    </row>
    <row r="628" spans="1:17" ht="48.75" x14ac:dyDescent="0.25">
      <c r="A628" s="100">
        <v>38</v>
      </c>
      <c r="B628" s="11" t="s">
        <v>531</v>
      </c>
      <c r="C628" s="198" t="s">
        <v>1946</v>
      </c>
      <c r="D628" s="71" t="s">
        <v>1961</v>
      </c>
      <c r="E628" s="53" t="s">
        <v>14</v>
      </c>
      <c r="F628" s="10">
        <v>7</v>
      </c>
      <c r="G628" s="39" t="s">
        <v>1954</v>
      </c>
      <c r="H628" s="10" t="s">
        <v>42</v>
      </c>
      <c r="I628" s="22">
        <v>2223752</v>
      </c>
      <c r="J628" s="6"/>
      <c r="K628" s="15"/>
      <c r="L628" s="15"/>
      <c r="M628" s="15"/>
      <c r="N628" s="15">
        <v>0</v>
      </c>
      <c r="O628" s="15">
        <v>0</v>
      </c>
      <c r="P628" s="37"/>
      <c r="Q628" s="51" t="s">
        <v>2049</v>
      </c>
    </row>
    <row r="629" spans="1:17" ht="36.75" x14ac:dyDescent="0.25">
      <c r="A629" s="100">
        <v>39</v>
      </c>
      <c r="B629" s="11" t="s">
        <v>531</v>
      </c>
      <c r="C629" s="198" t="s">
        <v>1947</v>
      </c>
      <c r="D629" s="71" t="s">
        <v>1962</v>
      </c>
      <c r="E629" s="43" t="s">
        <v>14</v>
      </c>
      <c r="F629" s="10">
        <v>5</v>
      </c>
      <c r="G629" s="39" t="s">
        <v>1829</v>
      </c>
      <c r="H629" s="10" t="s">
        <v>42</v>
      </c>
      <c r="I629" s="22">
        <v>1585692.1</v>
      </c>
      <c r="J629" s="6"/>
      <c r="K629" s="15"/>
      <c r="L629" s="15"/>
      <c r="M629" s="15"/>
      <c r="N629" s="15"/>
      <c r="O629" s="15"/>
      <c r="P629" s="15"/>
      <c r="Q629" s="15"/>
    </row>
    <row r="630" spans="1:17" ht="108.75" x14ac:dyDescent="0.25">
      <c r="A630" s="100">
        <v>40</v>
      </c>
      <c r="B630" s="11" t="s">
        <v>498</v>
      </c>
      <c r="C630" s="198" t="s">
        <v>1948</v>
      </c>
      <c r="D630" s="61" t="s">
        <v>1963</v>
      </c>
      <c r="E630" s="43" t="s">
        <v>351</v>
      </c>
      <c r="F630" s="10">
        <v>1</v>
      </c>
      <c r="G630" s="62" t="s">
        <v>19</v>
      </c>
      <c r="H630" s="10" t="s">
        <v>42</v>
      </c>
      <c r="I630" s="22">
        <v>114950</v>
      </c>
      <c r="J630" s="6"/>
      <c r="K630" s="15"/>
      <c r="L630" s="15"/>
      <c r="M630" s="15"/>
      <c r="N630" s="15"/>
      <c r="O630" s="15"/>
      <c r="P630" s="15"/>
      <c r="Q630" s="15"/>
    </row>
    <row r="631" spans="1:17" ht="84.75" x14ac:dyDescent="0.25">
      <c r="A631" s="100">
        <v>41</v>
      </c>
      <c r="B631" s="11" t="s">
        <v>531</v>
      </c>
      <c r="C631" s="198" t="s">
        <v>1949</v>
      </c>
      <c r="D631" s="61" t="s">
        <v>1967</v>
      </c>
      <c r="E631" s="43" t="s">
        <v>14</v>
      </c>
      <c r="F631" s="10">
        <v>3</v>
      </c>
      <c r="G631" s="42" t="s">
        <v>678</v>
      </c>
      <c r="H631" s="9" t="s">
        <v>1929</v>
      </c>
      <c r="I631" s="22">
        <v>17982510</v>
      </c>
      <c r="J631" s="34" t="s">
        <v>1852</v>
      </c>
      <c r="K631" s="63">
        <v>44349</v>
      </c>
      <c r="L631" s="63">
        <v>44926</v>
      </c>
      <c r="M631" s="15"/>
      <c r="N631" s="51" t="s">
        <v>2566</v>
      </c>
      <c r="O631" s="51" t="s">
        <v>2567</v>
      </c>
      <c r="P631" s="15">
        <v>4929885.68</v>
      </c>
      <c r="Q631" s="15" t="s">
        <v>50</v>
      </c>
    </row>
    <row r="632" spans="1:17" ht="144.75" x14ac:dyDescent="0.25">
      <c r="A632" s="100">
        <v>42</v>
      </c>
      <c r="B632" s="11" t="s">
        <v>498</v>
      </c>
      <c r="C632" s="198" t="s">
        <v>1950</v>
      </c>
      <c r="D632" s="61" t="s">
        <v>1968</v>
      </c>
      <c r="E632" s="43" t="s">
        <v>351</v>
      </c>
      <c r="F632" s="10">
        <v>1</v>
      </c>
      <c r="G632" s="61" t="s">
        <v>1955</v>
      </c>
      <c r="H632" s="10" t="s">
        <v>42</v>
      </c>
      <c r="I632" s="22">
        <v>21960</v>
      </c>
      <c r="J632" s="1"/>
      <c r="K632" s="2"/>
      <c r="L632" s="2"/>
      <c r="M632" s="2"/>
      <c r="N632" s="66" t="s">
        <v>2606</v>
      </c>
      <c r="O632" s="4" t="s">
        <v>2607</v>
      </c>
      <c r="P632" s="3">
        <v>21960</v>
      </c>
      <c r="Q632" s="2" t="s">
        <v>2547</v>
      </c>
    </row>
    <row r="633" spans="1:17" ht="48.75" x14ac:dyDescent="0.25">
      <c r="A633" s="100">
        <v>43</v>
      </c>
      <c r="B633" s="11" t="s">
        <v>498</v>
      </c>
      <c r="C633" s="197" t="s">
        <v>1970</v>
      </c>
      <c r="D633" s="39" t="s">
        <v>1983</v>
      </c>
      <c r="E633" s="43" t="s">
        <v>351</v>
      </c>
      <c r="F633" s="10">
        <v>9</v>
      </c>
      <c r="G633" s="62" t="s">
        <v>1978</v>
      </c>
      <c r="H633" s="10" t="s">
        <v>42</v>
      </c>
      <c r="I633" s="22">
        <v>76900</v>
      </c>
      <c r="J633" s="6"/>
      <c r="K633" s="15"/>
      <c r="L633" s="15"/>
      <c r="M633" s="15"/>
      <c r="N633" s="15"/>
      <c r="O633" s="15"/>
      <c r="P633" s="15"/>
      <c r="Q633" s="15"/>
    </row>
    <row r="634" spans="1:17" ht="108.75" x14ac:dyDescent="0.25">
      <c r="A634" s="100">
        <v>44</v>
      </c>
      <c r="B634" s="11" t="s">
        <v>498</v>
      </c>
      <c r="C634" s="197" t="s">
        <v>1971</v>
      </c>
      <c r="D634" s="39" t="s">
        <v>1988</v>
      </c>
      <c r="E634" s="43" t="s">
        <v>351</v>
      </c>
      <c r="F634" s="10">
        <v>1</v>
      </c>
      <c r="G634" s="61" t="s">
        <v>976</v>
      </c>
      <c r="H634" s="10" t="s">
        <v>42</v>
      </c>
      <c r="I634" s="22">
        <v>4990</v>
      </c>
      <c r="J634" s="6"/>
      <c r="K634" s="15"/>
      <c r="L634" s="15"/>
      <c r="M634" s="15"/>
      <c r="N634" s="15"/>
      <c r="O634" s="15"/>
      <c r="P634" s="15"/>
      <c r="Q634" s="15"/>
    </row>
    <row r="635" spans="1:17" ht="72.75" x14ac:dyDescent="0.25">
      <c r="A635" s="100">
        <v>45</v>
      </c>
      <c r="B635" s="11" t="s">
        <v>498</v>
      </c>
      <c r="C635" s="197" t="s">
        <v>1972</v>
      </c>
      <c r="D635" s="39" t="s">
        <v>1984</v>
      </c>
      <c r="E635" s="43" t="s">
        <v>1772</v>
      </c>
      <c r="F635" s="10">
        <v>1</v>
      </c>
      <c r="G635" s="62" t="s">
        <v>1979</v>
      </c>
      <c r="H635" s="10" t="s">
        <v>42</v>
      </c>
      <c r="I635" s="22">
        <v>45173.68</v>
      </c>
      <c r="J635" s="6"/>
      <c r="K635" s="15"/>
      <c r="L635" s="15"/>
      <c r="M635" s="15"/>
      <c r="N635" s="15"/>
      <c r="O635" s="15"/>
      <c r="P635" s="15"/>
      <c r="Q635" s="15"/>
    </row>
    <row r="636" spans="1:17" ht="48.75" x14ac:dyDescent="0.25">
      <c r="A636" s="100">
        <v>46</v>
      </c>
      <c r="B636" s="11" t="s">
        <v>498</v>
      </c>
      <c r="C636" s="197" t="s">
        <v>1973</v>
      </c>
      <c r="D636" s="39" t="s">
        <v>1985</v>
      </c>
      <c r="E636" s="43" t="s">
        <v>351</v>
      </c>
      <c r="F636" s="10">
        <v>7</v>
      </c>
      <c r="G636" s="42" t="s">
        <v>1978</v>
      </c>
      <c r="H636" s="10" t="s">
        <v>42</v>
      </c>
      <c r="I636" s="22">
        <v>75900</v>
      </c>
      <c r="J636" s="6"/>
      <c r="K636" s="15"/>
      <c r="L636" s="15"/>
      <c r="M636" s="15"/>
      <c r="N636" s="15"/>
      <c r="O636" s="15"/>
      <c r="P636" s="15"/>
      <c r="Q636" s="15"/>
    </row>
    <row r="637" spans="1:17" ht="108.75" x14ac:dyDescent="0.25">
      <c r="A637" s="100">
        <v>47</v>
      </c>
      <c r="B637" s="11" t="s">
        <v>498</v>
      </c>
      <c r="C637" s="197" t="s">
        <v>1974</v>
      </c>
      <c r="D637" s="39" t="s">
        <v>1986</v>
      </c>
      <c r="E637" s="43" t="s">
        <v>351</v>
      </c>
      <c r="F637" s="10">
        <v>1</v>
      </c>
      <c r="G637" s="39" t="s">
        <v>1981</v>
      </c>
      <c r="H637" s="10" t="s">
        <v>42</v>
      </c>
      <c r="I637" s="22">
        <v>8500</v>
      </c>
      <c r="J637" s="6"/>
      <c r="K637" s="15"/>
      <c r="L637" s="15"/>
      <c r="M637" s="15"/>
      <c r="N637" s="15"/>
      <c r="O637" s="15"/>
      <c r="P637" s="15"/>
      <c r="Q637" s="15"/>
    </row>
    <row r="638" spans="1:17" ht="24.75" x14ac:dyDescent="0.25">
      <c r="A638" s="100">
        <v>48</v>
      </c>
      <c r="B638" s="11" t="s">
        <v>531</v>
      </c>
      <c r="C638" s="197" t="s">
        <v>1975</v>
      </c>
      <c r="D638" s="39" t="s">
        <v>1989</v>
      </c>
      <c r="E638" s="43" t="s">
        <v>14</v>
      </c>
      <c r="F638" s="10">
        <v>2</v>
      </c>
      <c r="G638" s="39" t="s">
        <v>1486</v>
      </c>
      <c r="H638" s="10" t="s">
        <v>42</v>
      </c>
      <c r="I638" s="22">
        <v>3503861.31</v>
      </c>
      <c r="J638" s="6"/>
      <c r="K638" s="15"/>
      <c r="L638" s="15"/>
      <c r="M638" s="15"/>
      <c r="N638" s="15"/>
      <c r="O638" s="15"/>
      <c r="P638" s="15"/>
      <c r="Q638" s="15"/>
    </row>
    <row r="639" spans="1:17" ht="66" customHeight="1" x14ac:dyDescent="0.25">
      <c r="A639" s="100">
        <v>49</v>
      </c>
      <c r="B639" s="11" t="s">
        <v>507</v>
      </c>
      <c r="C639" s="197" t="s">
        <v>1976</v>
      </c>
      <c r="D639" s="39" t="s">
        <v>1990</v>
      </c>
      <c r="E639" s="43" t="s">
        <v>351</v>
      </c>
      <c r="F639" s="10">
        <v>1</v>
      </c>
      <c r="G639" s="42" t="s">
        <v>1980</v>
      </c>
      <c r="H639" s="10" t="s">
        <v>42</v>
      </c>
      <c r="I639" s="22">
        <v>20319</v>
      </c>
      <c r="J639" s="1" t="s">
        <v>38</v>
      </c>
      <c r="K639" s="52">
        <v>44370</v>
      </c>
      <c r="L639" s="52">
        <v>44735</v>
      </c>
      <c r="M639" s="2"/>
      <c r="N639" s="66" t="s">
        <v>2305</v>
      </c>
      <c r="O639" s="26" t="s">
        <v>2306</v>
      </c>
      <c r="P639" s="3">
        <v>6460.91</v>
      </c>
      <c r="Q639" s="2" t="s">
        <v>50</v>
      </c>
    </row>
    <row r="640" spans="1:17" ht="96" customHeight="1" x14ac:dyDescent="0.25">
      <c r="A640" s="100">
        <v>50</v>
      </c>
      <c r="B640" s="9" t="s">
        <v>1991</v>
      </c>
      <c r="C640" s="197" t="s">
        <v>1977</v>
      </c>
      <c r="D640" s="39" t="s">
        <v>1987</v>
      </c>
      <c r="E640" s="43" t="s">
        <v>42</v>
      </c>
      <c r="F640" s="10" t="s">
        <v>42</v>
      </c>
      <c r="G640" s="39" t="s">
        <v>1982</v>
      </c>
      <c r="H640" s="10" t="s">
        <v>42</v>
      </c>
      <c r="I640" s="22">
        <v>115000</v>
      </c>
      <c r="J640" s="1" t="s">
        <v>38</v>
      </c>
      <c r="K640" s="63">
        <v>44370</v>
      </c>
      <c r="L640" s="63">
        <v>44734</v>
      </c>
      <c r="M640" s="15"/>
      <c r="N640" s="241" t="s">
        <v>2293</v>
      </c>
      <c r="O640" s="241" t="s">
        <v>2285</v>
      </c>
      <c r="P640" s="15"/>
      <c r="Q640" s="15" t="s">
        <v>50</v>
      </c>
    </row>
    <row r="641" spans="1:17" ht="60.75" x14ac:dyDescent="0.25">
      <c r="A641" s="100">
        <v>51</v>
      </c>
      <c r="B641" s="11" t="s">
        <v>498</v>
      </c>
      <c r="C641" s="197" t="s">
        <v>1992</v>
      </c>
      <c r="D641" s="39" t="s">
        <v>1994</v>
      </c>
      <c r="E641" s="43" t="s">
        <v>351</v>
      </c>
      <c r="F641" s="10">
        <v>2</v>
      </c>
      <c r="G641" s="42" t="s">
        <v>1996</v>
      </c>
      <c r="H641" s="10" t="s">
        <v>42</v>
      </c>
      <c r="I641" s="22">
        <v>72000</v>
      </c>
      <c r="J641" s="6"/>
      <c r="K641" s="15"/>
      <c r="L641" s="15"/>
      <c r="M641" s="15"/>
      <c r="N641" s="131" t="s">
        <v>2168</v>
      </c>
      <c r="O641" s="51" t="s">
        <v>2169</v>
      </c>
      <c r="P641" s="35">
        <v>72000</v>
      </c>
      <c r="Q641" s="15" t="s">
        <v>50</v>
      </c>
    </row>
    <row r="642" spans="1:17" ht="60.75" x14ac:dyDescent="0.25">
      <c r="A642" s="100">
        <v>52</v>
      </c>
      <c r="B642" s="11" t="s">
        <v>498</v>
      </c>
      <c r="C642" s="197" t="s">
        <v>1993</v>
      </c>
      <c r="D642" s="39" t="s">
        <v>1995</v>
      </c>
      <c r="E642" s="43" t="s">
        <v>351</v>
      </c>
      <c r="F642" s="10">
        <v>1</v>
      </c>
      <c r="G642" s="39" t="s">
        <v>1997</v>
      </c>
      <c r="H642" s="10" t="s">
        <v>42</v>
      </c>
      <c r="I642" s="22">
        <v>4740</v>
      </c>
      <c r="J642" s="6"/>
      <c r="K642" s="15"/>
      <c r="L642" s="15"/>
      <c r="M642" s="15"/>
      <c r="N642" s="15"/>
      <c r="O642" s="15"/>
      <c r="P642" s="15"/>
      <c r="Q642" s="15"/>
    </row>
    <row r="643" spans="1:17" ht="215.25" customHeight="1" x14ac:dyDescent="0.25">
      <c r="A643" s="100">
        <v>53</v>
      </c>
      <c r="B643" s="9" t="s">
        <v>2005</v>
      </c>
      <c r="C643" s="197" t="s">
        <v>1998</v>
      </c>
      <c r="D643" s="39" t="s">
        <v>2001</v>
      </c>
      <c r="E643" s="43" t="s">
        <v>42</v>
      </c>
      <c r="F643" s="43" t="s">
        <v>42</v>
      </c>
      <c r="G643" s="39" t="s">
        <v>2003</v>
      </c>
      <c r="H643" s="9" t="s">
        <v>2008</v>
      </c>
      <c r="I643" s="22">
        <v>6935060.3799999999</v>
      </c>
      <c r="J643" s="1"/>
      <c r="K643" s="2"/>
      <c r="L643" s="2"/>
      <c r="M643" s="2"/>
      <c r="N643" s="179" t="s">
        <v>2608</v>
      </c>
      <c r="O643" s="179" t="s">
        <v>2609</v>
      </c>
      <c r="P643" s="3">
        <v>5023168.3</v>
      </c>
      <c r="Q643" s="2" t="s">
        <v>50</v>
      </c>
    </row>
    <row r="644" spans="1:17" ht="409.5" x14ac:dyDescent="0.25">
      <c r="A644" s="100">
        <v>54</v>
      </c>
      <c r="B644" s="9" t="s">
        <v>2006</v>
      </c>
      <c r="C644" s="197" t="s">
        <v>1999</v>
      </c>
      <c r="D644" s="39" t="s">
        <v>2002</v>
      </c>
      <c r="E644" s="43" t="s">
        <v>42</v>
      </c>
      <c r="F644" s="43" t="s">
        <v>42</v>
      </c>
      <c r="G644" s="39" t="s">
        <v>2004</v>
      </c>
      <c r="H644" s="9" t="s">
        <v>2009</v>
      </c>
      <c r="I644" s="320">
        <v>12847108.550000001</v>
      </c>
      <c r="J644" s="321"/>
      <c r="K644" s="322"/>
      <c r="L644" s="322"/>
      <c r="M644" s="322"/>
      <c r="N644" s="179" t="s">
        <v>2610</v>
      </c>
      <c r="O644" s="179" t="s">
        <v>2611</v>
      </c>
      <c r="P644" s="323">
        <v>4544615.79</v>
      </c>
      <c r="Q644" s="322" t="s">
        <v>50</v>
      </c>
    </row>
    <row r="645" spans="1:17" ht="243" customHeight="1" x14ac:dyDescent="0.25">
      <c r="A645" s="100">
        <v>55</v>
      </c>
      <c r="B645" s="9" t="s">
        <v>2007</v>
      </c>
      <c r="C645" s="197" t="s">
        <v>2000</v>
      </c>
      <c r="D645" s="39" t="s">
        <v>2121</v>
      </c>
      <c r="E645" s="43" t="s">
        <v>42</v>
      </c>
      <c r="F645" s="43" t="s">
        <v>42</v>
      </c>
      <c r="G645" s="39" t="s">
        <v>2003</v>
      </c>
      <c r="H645" s="9" t="s">
        <v>2008</v>
      </c>
      <c r="I645" s="320">
        <v>8192434.1399999997</v>
      </c>
      <c r="J645" s="321"/>
      <c r="K645" s="322"/>
      <c r="L645" s="322"/>
      <c r="M645" s="322"/>
      <c r="N645" s="179" t="s">
        <v>2612</v>
      </c>
      <c r="O645" s="180" t="s">
        <v>2613</v>
      </c>
      <c r="P645" s="323">
        <v>5464054.7699999996</v>
      </c>
      <c r="Q645" s="2" t="s">
        <v>60</v>
      </c>
    </row>
    <row r="646" spans="1:17" ht="84.75" x14ac:dyDescent="0.25">
      <c r="A646" s="100">
        <v>56</v>
      </c>
      <c r="B646" s="11" t="s">
        <v>498</v>
      </c>
      <c r="C646" s="197" t="s">
        <v>2098</v>
      </c>
      <c r="D646" s="39" t="s">
        <v>2120</v>
      </c>
      <c r="E646" s="43" t="s">
        <v>14</v>
      </c>
      <c r="F646" s="10">
        <v>5</v>
      </c>
      <c r="G646" s="42" t="s">
        <v>664</v>
      </c>
      <c r="H646" s="10" t="s">
        <v>42</v>
      </c>
      <c r="I646" s="22">
        <v>89250</v>
      </c>
      <c r="J646" s="6"/>
      <c r="K646" s="15"/>
      <c r="L646" s="15"/>
      <c r="M646" s="15"/>
      <c r="N646" s="15">
        <v>18681.91</v>
      </c>
      <c r="O646" s="15" t="s">
        <v>2568</v>
      </c>
      <c r="P646" s="15">
        <f>N646</f>
        <v>18681.91</v>
      </c>
      <c r="Q646" s="15"/>
    </row>
    <row r="647" spans="1:17" ht="84.75" x14ac:dyDescent="0.25">
      <c r="A647" s="100">
        <v>57</v>
      </c>
      <c r="B647" s="9" t="s">
        <v>2107</v>
      </c>
      <c r="C647" s="197" t="s">
        <v>2099</v>
      </c>
      <c r="D647" s="39" t="s">
        <v>2105</v>
      </c>
      <c r="E647" s="43" t="s">
        <v>42</v>
      </c>
      <c r="F647" s="10" t="s">
        <v>42</v>
      </c>
      <c r="G647" s="39" t="s">
        <v>2103</v>
      </c>
      <c r="H647" s="9" t="s">
        <v>1497</v>
      </c>
      <c r="I647" s="22">
        <v>63259.58</v>
      </c>
      <c r="J647" s="6"/>
      <c r="K647" s="15"/>
      <c r="L647" s="15"/>
      <c r="M647" s="15"/>
      <c r="N647" s="15"/>
      <c r="O647" s="15"/>
      <c r="P647" s="15"/>
      <c r="Q647" s="15"/>
    </row>
    <row r="648" spans="1:17" ht="120.75" x14ac:dyDescent="0.25">
      <c r="A648" s="100">
        <v>58</v>
      </c>
      <c r="B648" s="9" t="s">
        <v>2108</v>
      </c>
      <c r="C648" s="197" t="s">
        <v>2100</v>
      </c>
      <c r="D648" s="39" t="s">
        <v>2106</v>
      </c>
      <c r="E648" s="43" t="s">
        <v>42</v>
      </c>
      <c r="F648" s="10" t="s">
        <v>42</v>
      </c>
      <c r="G648" s="39" t="s">
        <v>1663</v>
      </c>
      <c r="H648" s="10" t="s">
        <v>42</v>
      </c>
      <c r="I648" s="22">
        <v>200000</v>
      </c>
      <c r="J648" s="6"/>
      <c r="K648" s="15"/>
      <c r="L648" s="15"/>
      <c r="M648" s="15"/>
      <c r="N648" s="15"/>
      <c r="O648" s="15"/>
      <c r="P648" s="15"/>
      <c r="Q648" s="15"/>
    </row>
    <row r="649" spans="1:17" ht="60.75" x14ac:dyDescent="0.25">
      <c r="A649" s="100">
        <v>59</v>
      </c>
      <c r="B649" s="11" t="s">
        <v>498</v>
      </c>
      <c r="C649" s="197" t="s">
        <v>2101</v>
      </c>
      <c r="D649" s="39" t="s">
        <v>2119</v>
      </c>
      <c r="E649" s="43" t="s">
        <v>351</v>
      </c>
      <c r="F649" s="10">
        <v>3</v>
      </c>
      <c r="G649" s="42" t="s">
        <v>2104</v>
      </c>
      <c r="H649" s="10" t="s">
        <v>42</v>
      </c>
      <c r="I649" s="22">
        <v>100000</v>
      </c>
      <c r="J649" s="6"/>
      <c r="K649" s="15"/>
      <c r="L649" s="15"/>
      <c r="M649" s="15"/>
      <c r="N649" s="15"/>
      <c r="O649" s="15"/>
      <c r="P649" s="15"/>
      <c r="Q649" s="15"/>
    </row>
    <row r="650" spans="1:17" ht="72.75" x14ac:dyDescent="0.25">
      <c r="A650" s="100">
        <v>60</v>
      </c>
      <c r="B650" s="11" t="s">
        <v>498</v>
      </c>
      <c r="C650" s="197" t="s">
        <v>2102</v>
      </c>
      <c r="D650" s="39" t="s">
        <v>2118</v>
      </c>
      <c r="E650" s="43" t="s">
        <v>351</v>
      </c>
      <c r="F650" s="10">
        <v>1</v>
      </c>
      <c r="G650" s="42" t="s">
        <v>263</v>
      </c>
      <c r="H650" s="10" t="s">
        <v>42</v>
      </c>
      <c r="I650" s="22">
        <v>39500.199999999997</v>
      </c>
      <c r="J650" s="6"/>
      <c r="K650" s="15"/>
      <c r="L650" s="15"/>
      <c r="M650" s="15"/>
      <c r="N650" s="15"/>
      <c r="O650" s="15"/>
      <c r="P650" s="15"/>
      <c r="Q650" s="15"/>
    </row>
    <row r="651" spans="1:17" ht="36.75" x14ac:dyDescent="0.25">
      <c r="A651" s="100">
        <v>61</v>
      </c>
      <c r="B651" s="11" t="s">
        <v>531</v>
      </c>
      <c r="C651" s="197" t="s">
        <v>2109</v>
      </c>
      <c r="D651" s="39" t="s">
        <v>2115</v>
      </c>
      <c r="E651" s="43" t="s">
        <v>351</v>
      </c>
      <c r="F651" s="10">
        <v>1</v>
      </c>
      <c r="G651" s="39" t="s">
        <v>2112</v>
      </c>
      <c r="H651" s="10" t="s">
        <v>42</v>
      </c>
      <c r="I651" s="22">
        <v>364127.54</v>
      </c>
      <c r="J651" s="6"/>
      <c r="K651" s="15"/>
      <c r="L651" s="15"/>
      <c r="M651" s="15"/>
      <c r="N651" s="15"/>
      <c r="O651" s="15"/>
      <c r="P651" s="15"/>
      <c r="Q651" s="15"/>
    </row>
    <row r="652" spans="1:17" ht="96.75" x14ac:dyDescent="0.25">
      <c r="A652" s="100">
        <v>62</v>
      </c>
      <c r="B652" s="11" t="s">
        <v>498</v>
      </c>
      <c r="C652" s="197" t="s">
        <v>2110</v>
      </c>
      <c r="D652" s="39" t="s">
        <v>2117</v>
      </c>
      <c r="E652" s="43" t="s">
        <v>70</v>
      </c>
      <c r="F652" s="10">
        <v>2</v>
      </c>
      <c r="G652" s="39" t="s">
        <v>2113</v>
      </c>
      <c r="H652" s="10" t="s">
        <v>42</v>
      </c>
      <c r="I652" s="22">
        <v>116000</v>
      </c>
      <c r="J652" s="6"/>
      <c r="K652" s="15"/>
      <c r="L652" s="15"/>
      <c r="M652" s="15"/>
      <c r="N652" s="15"/>
      <c r="O652" s="15"/>
      <c r="P652" s="15"/>
      <c r="Q652" s="15"/>
    </row>
    <row r="653" spans="1:17" ht="72.75" x14ac:dyDescent="0.25">
      <c r="A653" s="100">
        <v>63</v>
      </c>
      <c r="B653" s="11" t="s">
        <v>498</v>
      </c>
      <c r="C653" s="197" t="s">
        <v>2111</v>
      </c>
      <c r="D653" s="39" t="s">
        <v>2116</v>
      </c>
      <c r="E653" s="43" t="s">
        <v>70</v>
      </c>
      <c r="F653" s="10">
        <v>9</v>
      </c>
      <c r="G653" s="39" t="s">
        <v>2114</v>
      </c>
      <c r="H653" s="10" t="s">
        <v>42</v>
      </c>
      <c r="I653" s="22">
        <v>170000</v>
      </c>
      <c r="J653" s="6"/>
      <c r="K653" s="15"/>
      <c r="L653" s="15"/>
      <c r="M653" s="15"/>
      <c r="N653" s="15"/>
      <c r="O653" s="15"/>
      <c r="P653" s="15"/>
      <c r="Q653" s="15"/>
    </row>
    <row r="654" spans="1:17" ht="96.75" x14ac:dyDescent="0.25">
      <c r="A654" s="100">
        <v>64</v>
      </c>
      <c r="B654" s="11" t="s">
        <v>498</v>
      </c>
      <c r="C654" s="200" t="s">
        <v>2123</v>
      </c>
      <c r="D654" s="39" t="s">
        <v>2122</v>
      </c>
      <c r="E654" s="11" t="s">
        <v>1772</v>
      </c>
      <c r="F654" s="10">
        <v>1</v>
      </c>
      <c r="G654" s="9" t="s">
        <v>646</v>
      </c>
      <c r="H654" s="10" t="s">
        <v>42</v>
      </c>
      <c r="I654" s="22">
        <v>102120</v>
      </c>
      <c r="J654" s="6" t="s">
        <v>38</v>
      </c>
      <c r="K654" s="150">
        <v>44409</v>
      </c>
      <c r="L654" s="150">
        <v>44743</v>
      </c>
      <c r="M654" s="15"/>
      <c r="N654" s="51" t="s">
        <v>2536</v>
      </c>
      <c r="O654" s="51" t="s">
        <v>2537</v>
      </c>
      <c r="P654" s="37">
        <v>18981.29</v>
      </c>
      <c r="Q654" s="15" t="s">
        <v>60</v>
      </c>
    </row>
    <row r="655" spans="1:17" ht="180.75" x14ac:dyDescent="0.25">
      <c r="A655" s="100">
        <v>65</v>
      </c>
      <c r="B655" s="11" t="s">
        <v>531</v>
      </c>
      <c r="C655" s="197" t="s">
        <v>2124</v>
      </c>
      <c r="D655" s="39" t="s">
        <v>2135</v>
      </c>
      <c r="E655" s="43" t="s">
        <v>14</v>
      </c>
      <c r="F655" s="10">
        <v>1</v>
      </c>
      <c r="G655" s="39" t="s">
        <v>2132</v>
      </c>
      <c r="H655" s="10" t="s">
        <v>42</v>
      </c>
      <c r="I655" s="293">
        <v>533603.62</v>
      </c>
      <c r="J655" s="324"/>
      <c r="K655" s="148">
        <v>44418</v>
      </c>
      <c r="L655" s="148">
        <v>44985</v>
      </c>
      <c r="M655" s="147"/>
      <c r="N655" s="154" t="s">
        <v>2598</v>
      </c>
      <c r="O655" s="191" t="s">
        <v>2599</v>
      </c>
      <c r="P655" s="147"/>
      <c r="Q655" s="147" t="s">
        <v>2175</v>
      </c>
    </row>
    <row r="656" spans="1:17" ht="96.75" x14ac:dyDescent="0.25">
      <c r="A656" s="100">
        <v>66</v>
      </c>
      <c r="B656" s="11" t="s">
        <v>507</v>
      </c>
      <c r="C656" s="197" t="s">
        <v>2125</v>
      </c>
      <c r="D656" s="39" t="s">
        <v>2136</v>
      </c>
      <c r="E656" s="43" t="s">
        <v>14</v>
      </c>
      <c r="F656" s="10">
        <v>1</v>
      </c>
      <c r="G656" s="39" t="s">
        <v>2134</v>
      </c>
      <c r="H656" s="10" t="s">
        <v>42</v>
      </c>
      <c r="I656" s="22">
        <v>4498500</v>
      </c>
      <c r="J656" s="34" t="s">
        <v>590</v>
      </c>
      <c r="K656" s="15"/>
      <c r="L656" s="41" t="s">
        <v>2176</v>
      </c>
      <c r="M656" s="41"/>
      <c r="N656" s="41"/>
      <c r="O656" s="41"/>
      <c r="P656" s="41"/>
      <c r="Q656" s="41" t="s">
        <v>50</v>
      </c>
    </row>
    <row r="657" spans="1:17" ht="60.75" x14ac:dyDescent="0.25">
      <c r="A657" s="100">
        <v>67</v>
      </c>
      <c r="B657" s="11" t="s">
        <v>507</v>
      </c>
      <c r="C657" s="197" t="s">
        <v>2126</v>
      </c>
      <c r="D657" s="39" t="s">
        <v>2137</v>
      </c>
      <c r="E657" s="43" t="s">
        <v>1772</v>
      </c>
      <c r="F657" s="10">
        <v>3</v>
      </c>
      <c r="G657" s="39" t="s">
        <v>2133</v>
      </c>
      <c r="H657" s="10" t="s">
        <v>42</v>
      </c>
      <c r="I657" s="22">
        <v>15137102.199999999</v>
      </c>
      <c r="J657" s="6"/>
      <c r="K657" s="15"/>
      <c r="L657" s="15"/>
      <c r="M657" s="15"/>
      <c r="N657" s="15"/>
      <c r="O657" s="15"/>
      <c r="P657" s="15"/>
      <c r="Q657" s="15"/>
    </row>
    <row r="658" spans="1:17" ht="96.75" x14ac:dyDescent="0.25">
      <c r="A658" s="100">
        <v>68</v>
      </c>
      <c r="B658" s="11" t="s">
        <v>498</v>
      </c>
      <c r="C658" s="197" t="s">
        <v>2127</v>
      </c>
      <c r="D658" s="39" t="s">
        <v>2138</v>
      </c>
      <c r="E658" s="43" t="s">
        <v>14</v>
      </c>
      <c r="F658" s="10">
        <v>8</v>
      </c>
      <c r="G658" s="39" t="s">
        <v>1487</v>
      </c>
      <c r="H658" s="10" t="s">
        <v>42</v>
      </c>
      <c r="I658" s="22">
        <v>250000</v>
      </c>
      <c r="J658" s="6"/>
      <c r="K658" s="15"/>
      <c r="L658" s="15"/>
      <c r="M658" s="15"/>
      <c r="N658" s="15"/>
      <c r="O658" s="15"/>
      <c r="P658" s="15"/>
      <c r="Q658" s="15"/>
    </row>
    <row r="659" spans="1:17" ht="60.75" x14ac:dyDescent="0.25">
      <c r="A659" s="100">
        <v>69</v>
      </c>
      <c r="B659" s="11" t="s">
        <v>531</v>
      </c>
      <c r="C659" s="197" t="s">
        <v>2128</v>
      </c>
      <c r="D659" s="39" t="s">
        <v>2139</v>
      </c>
      <c r="E659" s="43" t="s">
        <v>14</v>
      </c>
      <c r="F659" s="10">
        <v>1</v>
      </c>
      <c r="G659" s="61" t="s">
        <v>2130</v>
      </c>
      <c r="H659" s="10" t="s">
        <v>42</v>
      </c>
      <c r="I659" s="22">
        <v>5644837.9400000004</v>
      </c>
      <c r="J659" s="6"/>
      <c r="K659" s="15"/>
      <c r="L659" s="15"/>
      <c r="M659" s="15"/>
      <c r="N659" s="15">
        <v>145521.1</v>
      </c>
      <c r="O659" s="15" t="s">
        <v>2569</v>
      </c>
      <c r="P659" s="15">
        <f>N659</f>
        <v>145521.1</v>
      </c>
      <c r="Q659" s="51" t="s">
        <v>2626</v>
      </c>
    </row>
    <row r="660" spans="1:17" ht="84.75" x14ac:dyDescent="0.25">
      <c r="A660" s="100">
        <v>70</v>
      </c>
      <c r="B660" s="11" t="s">
        <v>498</v>
      </c>
      <c r="C660" s="197" t="s">
        <v>2129</v>
      </c>
      <c r="D660" s="39" t="s">
        <v>2140</v>
      </c>
      <c r="E660" s="43" t="s">
        <v>351</v>
      </c>
      <c r="F660" s="10">
        <v>4</v>
      </c>
      <c r="G660" s="42" t="s">
        <v>2131</v>
      </c>
      <c r="H660" s="10" t="s">
        <v>42</v>
      </c>
      <c r="I660" s="22">
        <v>23700</v>
      </c>
      <c r="J660" s="34" t="s">
        <v>2279</v>
      </c>
      <c r="K660" s="63">
        <v>44487</v>
      </c>
      <c r="L660" s="63">
        <v>44943</v>
      </c>
      <c r="M660" s="15"/>
      <c r="N660" s="15"/>
      <c r="O660" s="15"/>
      <c r="P660" s="15"/>
      <c r="Q660" s="15" t="s">
        <v>50</v>
      </c>
    </row>
    <row r="661" spans="1:17" ht="204.75" customHeight="1" x14ac:dyDescent="0.25">
      <c r="A661" s="100">
        <v>71</v>
      </c>
      <c r="B661" s="9" t="s">
        <v>2159</v>
      </c>
      <c r="C661" s="200" t="s">
        <v>2141</v>
      </c>
      <c r="D661" s="39" t="s">
        <v>2160</v>
      </c>
      <c r="E661" s="43" t="s">
        <v>42</v>
      </c>
      <c r="F661" s="43" t="s">
        <v>42</v>
      </c>
      <c r="G661" s="42" t="s">
        <v>399</v>
      </c>
      <c r="H661" s="10" t="s">
        <v>42</v>
      </c>
      <c r="I661" s="22">
        <v>403509</v>
      </c>
      <c r="J661" s="6"/>
      <c r="K661" s="15"/>
      <c r="L661" s="15"/>
      <c r="M661" s="15"/>
      <c r="N661" s="51" t="s">
        <v>2539</v>
      </c>
      <c r="O661" s="51" t="s">
        <v>2540</v>
      </c>
      <c r="P661" s="15" t="s">
        <v>2541</v>
      </c>
      <c r="Q661" s="15" t="s">
        <v>91</v>
      </c>
    </row>
    <row r="662" spans="1:17" ht="66.75" customHeight="1" x14ac:dyDescent="0.25">
      <c r="A662" s="100">
        <v>72</v>
      </c>
      <c r="B662" s="9" t="s">
        <v>2161</v>
      </c>
      <c r="C662" s="200" t="s">
        <v>2142</v>
      </c>
      <c r="D662" s="39" t="s">
        <v>2154</v>
      </c>
      <c r="E662" s="43" t="s">
        <v>42</v>
      </c>
      <c r="F662" s="43" t="s">
        <v>42</v>
      </c>
      <c r="G662" s="39" t="s">
        <v>2149</v>
      </c>
      <c r="H662" s="10" t="s">
        <v>42</v>
      </c>
      <c r="I662" s="22">
        <v>47820.99</v>
      </c>
      <c r="J662" s="6"/>
      <c r="K662" s="15"/>
      <c r="L662" s="15"/>
      <c r="M662" s="15"/>
      <c r="N662" s="15"/>
      <c r="O662" s="15"/>
      <c r="P662" s="15"/>
      <c r="Q662" s="15"/>
    </row>
    <row r="663" spans="1:17" ht="80.25" customHeight="1" x14ac:dyDescent="0.25">
      <c r="A663" s="100">
        <v>73</v>
      </c>
      <c r="B663" s="11" t="s">
        <v>531</v>
      </c>
      <c r="C663" s="200" t="s">
        <v>2143</v>
      </c>
      <c r="D663" s="39" t="s">
        <v>2155</v>
      </c>
      <c r="E663" s="43" t="s">
        <v>14</v>
      </c>
      <c r="F663" s="10">
        <v>5</v>
      </c>
      <c r="G663" s="39" t="s">
        <v>2151</v>
      </c>
      <c r="H663" s="10" t="s">
        <v>42</v>
      </c>
      <c r="I663" s="22">
        <v>2082413.26</v>
      </c>
      <c r="J663" s="6"/>
      <c r="K663" s="15"/>
      <c r="L663" s="15"/>
      <c r="M663" s="15"/>
      <c r="N663" s="15"/>
      <c r="O663" s="15"/>
      <c r="P663" s="15"/>
      <c r="Q663" s="15"/>
    </row>
    <row r="664" spans="1:17" ht="66.75" customHeight="1" x14ac:dyDescent="0.25">
      <c r="A664" s="100">
        <v>74</v>
      </c>
      <c r="B664" s="9" t="s">
        <v>2162</v>
      </c>
      <c r="C664" s="200" t="s">
        <v>2144</v>
      </c>
      <c r="D664" s="39" t="s">
        <v>2156</v>
      </c>
      <c r="E664" s="43" t="s">
        <v>42</v>
      </c>
      <c r="F664" s="43" t="s">
        <v>42</v>
      </c>
      <c r="G664" s="42" t="s">
        <v>348</v>
      </c>
      <c r="H664" s="10" t="s">
        <v>42</v>
      </c>
      <c r="I664" s="22">
        <v>88704</v>
      </c>
      <c r="J664" s="6"/>
      <c r="K664" s="15"/>
      <c r="L664" s="15"/>
      <c r="M664" s="15"/>
      <c r="N664" s="15"/>
      <c r="O664" s="15"/>
      <c r="P664" s="15"/>
      <c r="Q664" s="15"/>
    </row>
    <row r="665" spans="1:17" ht="55.5" customHeight="1" x14ac:dyDescent="0.25">
      <c r="A665" s="100">
        <v>75</v>
      </c>
      <c r="B665" s="9" t="s">
        <v>2163</v>
      </c>
      <c r="C665" s="200" t="s">
        <v>2145</v>
      </c>
      <c r="D665" s="39" t="s">
        <v>2157</v>
      </c>
      <c r="E665" s="43" t="s">
        <v>42</v>
      </c>
      <c r="F665" s="43" t="s">
        <v>42</v>
      </c>
      <c r="G665" s="42" t="s">
        <v>348</v>
      </c>
      <c r="H665" s="10" t="s">
        <v>42</v>
      </c>
      <c r="I665" s="22">
        <v>84033.61</v>
      </c>
      <c r="J665" s="6"/>
      <c r="K665" s="15"/>
      <c r="L665" s="15"/>
      <c r="M665" s="15"/>
      <c r="N665" s="15"/>
      <c r="O665" s="15"/>
      <c r="P665" s="15"/>
      <c r="Q665" s="15"/>
    </row>
    <row r="666" spans="1:17" ht="120.75" x14ac:dyDescent="0.25">
      <c r="A666" s="100">
        <v>76</v>
      </c>
      <c r="B666" s="11" t="s">
        <v>498</v>
      </c>
      <c r="C666" s="200" t="s">
        <v>2146</v>
      </c>
      <c r="D666" s="39" t="s">
        <v>2158</v>
      </c>
      <c r="E666" s="43" t="s">
        <v>351</v>
      </c>
      <c r="F666" s="10">
        <v>4</v>
      </c>
      <c r="G666" s="39" t="s">
        <v>2152</v>
      </c>
      <c r="H666" s="10" t="s">
        <v>42</v>
      </c>
      <c r="I666" s="22">
        <v>50000</v>
      </c>
      <c r="J666" s="6"/>
      <c r="K666" s="15"/>
      <c r="L666" s="15"/>
      <c r="M666" s="15"/>
      <c r="N666" s="15"/>
      <c r="O666" s="15"/>
      <c r="P666" s="15"/>
      <c r="Q666" s="15"/>
    </row>
    <row r="667" spans="1:17" ht="60.75" x14ac:dyDescent="0.25">
      <c r="A667" s="100">
        <v>77</v>
      </c>
      <c r="B667" s="11" t="s">
        <v>531</v>
      </c>
      <c r="C667" s="200" t="s">
        <v>2147</v>
      </c>
      <c r="D667" s="39" t="s">
        <v>2164</v>
      </c>
      <c r="E667" s="43" t="s">
        <v>70</v>
      </c>
      <c r="F667" s="10">
        <v>1</v>
      </c>
      <c r="G667" s="39" t="s">
        <v>2150</v>
      </c>
      <c r="H667" s="9" t="s">
        <v>2165</v>
      </c>
      <c r="I667" s="22">
        <v>6382384.8899999997</v>
      </c>
      <c r="J667" s="6" t="s">
        <v>2177</v>
      </c>
      <c r="K667" s="63">
        <v>44487</v>
      </c>
      <c r="L667" s="63">
        <v>44943</v>
      </c>
      <c r="M667" s="15"/>
      <c r="N667" s="15"/>
      <c r="O667" s="15"/>
      <c r="P667" s="15"/>
      <c r="Q667" s="15" t="s">
        <v>50</v>
      </c>
    </row>
    <row r="668" spans="1:17" ht="40.5" customHeight="1" x14ac:dyDescent="0.25">
      <c r="A668" s="100">
        <v>78</v>
      </c>
      <c r="B668" s="11" t="s">
        <v>498</v>
      </c>
      <c r="C668" s="200" t="s">
        <v>2148</v>
      </c>
      <c r="D668" s="39" t="s">
        <v>2166</v>
      </c>
      <c r="E668" s="43" t="s">
        <v>14</v>
      </c>
      <c r="F668" s="10">
        <v>3</v>
      </c>
      <c r="G668" s="39" t="s">
        <v>2153</v>
      </c>
      <c r="H668" s="10" t="s">
        <v>42</v>
      </c>
      <c r="I668" s="22">
        <v>1000000</v>
      </c>
      <c r="J668" s="6"/>
      <c r="K668" s="15"/>
      <c r="L668" s="15"/>
      <c r="M668" s="15"/>
      <c r="N668" s="15"/>
      <c r="O668" s="15"/>
      <c r="P668" s="15"/>
      <c r="Q668" s="15"/>
    </row>
    <row r="669" spans="1:17" ht="48.75" x14ac:dyDescent="0.25">
      <c r="A669" s="100">
        <v>79</v>
      </c>
      <c r="B669" s="11" t="s">
        <v>507</v>
      </c>
      <c r="C669" s="197" t="s">
        <v>2180</v>
      </c>
      <c r="D669" s="39" t="s">
        <v>2192</v>
      </c>
      <c r="E669" s="43" t="s">
        <v>70</v>
      </c>
      <c r="F669" s="17">
        <v>2</v>
      </c>
      <c r="G669" s="42" t="s">
        <v>510</v>
      </c>
      <c r="H669" s="10" t="s">
        <v>42</v>
      </c>
      <c r="I669" s="22">
        <v>155955.20000000001</v>
      </c>
      <c r="J669" s="6"/>
      <c r="K669" s="15"/>
      <c r="L669" s="15"/>
      <c r="M669" s="15"/>
      <c r="N669" s="15"/>
      <c r="O669" s="15"/>
      <c r="P669" s="15"/>
      <c r="Q669" s="15"/>
    </row>
    <row r="670" spans="1:17" ht="36.75" x14ac:dyDescent="0.25">
      <c r="A670" s="100">
        <v>80</v>
      </c>
      <c r="B670" s="11" t="s">
        <v>507</v>
      </c>
      <c r="C670" s="197" t="s">
        <v>2181</v>
      </c>
      <c r="D670" s="39" t="s">
        <v>2193</v>
      </c>
      <c r="E670" s="43" t="s">
        <v>70</v>
      </c>
      <c r="F670" s="17">
        <v>2</v>
      </c>
      <c r="G670" s="42" t="s">
        <v>510</v>
      </c>
      <c r="H670" s="10" t="s">
        <v>42</v>
      </c>
      <c r="I670" s="22">
        <v>140995.20000000001</v>
      </c>
      <c r="J670" s="6"/>
      <c r="K670" s="15"/>
      <c r="L670" s="15"/>
      <c r="M670" s="15"/>
      <c r="N670" s="15"/>
      <c r="O670" s="15"/>
      <c r="P670" s="15"/>
      <c r="Q670" s="15"/>
    </row>
    <row r="671" spans="1:17" ht="72.75" x14ac:dyDescent="0.25">
      <c r="A671" s="100">
        <v>81</v>
      </c>
      <c r="B671" s="11" t="s">
        <v>498</v>
      </c>
      <c r="C671" s="197" t="s">
        <v>2182</v>
      </c>
      <c r="D671" s="39" t="s">
        <v>2194</v>
      </c>
      <c r="E671" s="43" t="s">
        <v>351</v>
      </c>
      <c r="F671" s="17">
        <v>4</v>
      </c>
      <c r="G671" s="39" t="s">
        <v>2189</v>
      </c>
      <c r="H671" s="10" t="s">
        <v>42</v>
      </c>
      <c r="I671" s="22">
        <v>1750</v>
      </c>
      <c r="J671" s="6"/>
      <c r="K671" s="15"/>
      <c r="L671" s="15"/>
      <c r="M671" s="15"/>
      <c r="N671" s="15"/>
      <c r="O671" s="15"/>
      <c r="P671" s="15"/>
      <c r="Q671" s="15"/>
    </row>
    <row r="672" spans="1:17" ht="48.75" x14ac:dyDescent="0.25">
      <c r="A672" s="100">
        <v>82</v>
      </c>
      <c r="B672" s="11" t="s">
        <v>498</v>
      </c>
      <c r="C672" s="197" t="s">
        <v>2183</v>
      </c>
      <c r="D672" s="39" t="s">
        <v>2195</v>
      </c>
      <c r="E672" s="43" t="s">
        <v>2188</v>
      </c>
      <c r="F672" s="17">
        <v>1</v>
      </c>
      <c r="G672" s="61" t="s">
        <v>376</v>
      </c>
      <c r="H672" s="10" t="s">
        <v>42</v>
      </c>
      <c r="I672" s="22">
        <v>196109</v>
      </c>
      <c r="J672" s="6"/>
      <c r="K672" s="15"/>
      <c r="L672" s="15"/>
      <c r="M672" s="15"/>
      <c r="N672" s="15"/>
      <c r="O672" s="15"/>
      <c r="P672" s="15"/>
      <c r="Q672" s="15"/>
    </row>
    <row r="673" spans="1:17" ht="132.75" x14ac:dyDescent="0.25">
      <c r="A673" s="100">
        <v>83</v>
      </c>
      <c r="B673" s="11" t="s">
        <v>498</v>
      </c>
      <c r="C673" s="197" t="s">
        <v>2184</v>
      </c>
      <c r="D673" s="39" t="s">
        <v>2196</v>
      </c>
      <c r="E673" s="43" t="s">
        <v>351</v>
      </c>
      <c r="F673" s="17">
        <v>2</v>
      </c>
      <c r="G673" s="39" t="s">
        <v>696</v>
      </c>
      <c r="H673" s="10" t="s">
        <v>42</v>
      </c>
      <c r="I673" s="22">
        <v>1890</v>
      </c>
      <c r="J673" s="6"/>
      <c r="K673" s="15"/>
      <c r="L673" s="15"/>
      <c r="M673" s="15"/>
      <c r="N673" s="15"/>
      <c r="O673" s="15"/>
      <c r="P673" s="15"/>
      <c r="Q673" s="15"/>
    </row>
    <row r="674" spans="1:17" ht="24.75" x14ac:dyDescent="0.25">
      <c r="A674" s="100">
        <v>84</v>
      </c>
      <c r="B674" s="11" t="s">
        <v>498</v>
      </c>
      <c r="C674" s="197" t="s">
        <v>2185</v>
      </c>
      <c r="D674" s="42" t="s">
        <v>2197</v>
      </c>
      <c r="E674" s="43" t="s">
        <v>351</v>
      </c>
      <c r="F674" s="17">
        <v>1</v>
      </c>
      <c r="G674" s="62" t="s">
        <v>1476</v>
      </c>
      <c r="H674" s="10" t="s">
        <v>42</v>
      </c>
      <c r="I674" s="22">
        <v>34900</v>
      </c>
      <c r="J674" s="6"/>
      <c r="K674" s="15"/>
      <c r="L674" s="15"/>
      <c r="M674" s="15"/>
      <c r="N674" s="15"/>
      <c r="O674" s="15"/>
      <c r="P674" s="15"/>
      <c r="Q674" s="15"/>
    </row>
    <row r="675" spans="1:17" ht="84.75" x14ac:dyDescent="0.25">
      <c r="A675" s="100">
        <v>85</v>
      </c>
      <c r="B675" s="11" t="s">
        <v>531</v>
      </c>
      <c r="C675" s="197" t="s">
        <v>2186</v>
      </c>
      <c r="D675" s="39" t="s">
        <v>2198</v>
      </c>
      <c r="E675" s="43" t="s">
        <v>70</v>
      </c>
      <c r="F675" s="17">
        <v>3</v>
      </c>
      <c r="G675" s="39" t="s">
        <v>2191</v>
      </c>
      <c r="H675" s="10" t="s">
        <v>42</v>
      </c>
      <c r="I675" s="22">
        <v>5478070.6200000001</v>
      </c>
      <c r="J675" s="6"/>
      <c r="K675" s="15"/>
      <c r="L675" s="15"/>
      <c r="M675" s="15"/>
      <c r="N675" s="15"/>
      <c r="O675" s="15"/>
      <c r="P675" s="15"/>
      <c r="Q675" s="15"/>
    </row>
    <row r="676" spans="1:17" ht="48.75" x14ac:dyDescent="0.25">
      <c r="A676" s="100">
        <v>86</v>
      </c>
      <c r="B676" s="11" t="s">
        <v>498</v>
      </c>
      <c r="C676" s="205" t="s">
        <v>2187</v>
      </c>
      <c r="D676" s="103" t="s">
        <v>2199</v>
      </c>
      <c r="E676" s="104" t="s">
        <v>351</v>
      </c>
      <c r="F676" s="17">
        <v>1</v>
      </c>
      <c r="G676" s="134" t="s">
        <v>2190</v>
      </c>
      <c r="H676" s="94" t="s">
        <v>42</v>
      </c>
      <c r="I676" s="49">
        <v>67000</v>
      </c>
      <c r="J676" s="6"/>
      <c r="K676" s="15"/>
      <c r="L676" s="15"/>
      <c r="M676" s="15"/>
      <c r="N676" s="15"/>
      <c r="O676" s="15"/>
      <c r="P676" s="15"/>
      <c r="Q676" s="15"/>
    </row>
    <row r="677" spans="1:17" ht="48.75" x14ac:dyDescent="0.25">
      <c r="A677" s="100">
        <v>87</v>
      </c>
      <c r="B677" s="11" t="s">
        <v>498</v>
      </c>
      <c r="C677" s="197" t="s">
        <v>2200</v>
      </c>
      <c r="D677" s="39" t="s">
        <v>2215</v>
      </c>
      <c r="E677" s="43" t="s">
        <v>14</v>
      </c>
      <c r="F677" s="10">
        <v>1</v>
      </c>
      <c r="G677" s="42" t="s">
        <v>972</v>
      </c>
      <c r="H677" s="94" t="s">
        <v>42</v>
      </c>
      <c r="I677" s="22">
        <v>217800</v>
      </c>
      <c r="J677" s="6"/>
      <c r="K677" s="15"/>
      <c r="L677" s="15"/>
      <c r="M677" s="15"/>
      <c r="N677" s="15"/>
      <c r="O677" s="15"/>
      <c r="P677" s="15"/>
      <c r="Q677" s="15"/>
    </row>
    <row r="678" spans="1:17" ht="108.75" x14ac:dyDescent="0.25">
      <c r="A678" s="100">
        <v>88</v>
      </c>
      <c r="B678" s="11" t="s">
        <v>498</v>
      </c>
      <c r="C678" s="197" t="s">
        <v>2201</v>
      </c>
      <c r="D678" s="39" t="s">
        <v>2216</v>
      </c>
      <c r="E678" s="43" t="s">
        <v>351</v>
      </c>
      <c r="F678" s="10">
        <v>1</v>
      </c>
      <c r="G678" s="61" t="s">
        <v>2213</v>
      </c>
      <c r="H678" s="94" t="s">
        <v>42</v>
      </c>
      <c r="I678" s="22">
        <v>36000</v>
      </c>
      <c r="J678" s="6"/>
      <c r="K678" s="15"/>
      <c r="L678" s="15"/>
      <c r="M678" s="15"/>
      <c r="N678" s="15"/>
      <c r="O678" s="15"/>
      <c r="P678" s="15"/>
      <c r="Q678" s="15"/>
    </row>
    <row r="679" spans="1:17" ht="156.75" x14ac:dyDescent="0.25">
      <c r="A679" s="100">
        <v>89</v>
      </c>
      <c r="B679" s="11" t="s">
        <v>498</v>
      </c>
      <c r="C679" s="197" t="s">
        <v>2202</v>
      </c>
      <c r="D679" s="39" t="s">
        <v>2217</v>
      </c>
      <c r="E679" s="43" t="s">
        <v>70</v>
      </c>
      <c r="F679" s="10">
        <v>1</v>
      </c>
      <c r="G679" s="62" t="s">
        <v>678</v>
      </c>
      <c r="H679" s="94" t="s">
        <v>42</v>
      </c>
      <c r="I679" s="22">
        <v>273600</v>
      </c>
      <c r="J679" s="6"/>
      <c r="K679" s="15"/>
      <c r="L679" s="15"/>
      <c r="M679" s="15"/>
      <c r="N679" s="15"/>
      <c r="O679" s="15"/>
      <c r="P679" s="15"/>
      <c r="Q679" s="15"/>
    </row>
    <row r="680" spans="1:17" ht="156.75" x14ac:dyDescent="0.25">
      <c r="A680" s="100">
        <v>90</v>
      </c>
      <c r="B680" s="11" t="s">
        <v>498</v>
      </c>
      <c r="C680" s="197" t="s">
        <v>2203</v>
      </c>
      <c r="D680" s="39" t="s">
        <v>2218</v>
      </c>
      <c r="E680" s="43" t="s">
        <v>14</v>
      </c>
      <c r="F680" s="10">
        <v>4</v>
      </c>
      <c r="G680" s="42" t="s">
        <v>923</v>
      </c>
      <c r="H680" s="94" t="s">
        <v>42</v>
      </c>
      <c r="I680" s="22">
        <v>190000</v>
      </c>
      <c r="J680" s="6"/>
      <c r="K680" s="15"/>
      <c r="L680" s="15"/>
      <c r="M680" s="15"/>
      <c r="N680" s="15"/>
      <c r="O680" s="15"/>
      <c r="P680" s="15"/>
      <c r="Q680" s="15"/>
    </row>
    <row r="681" spans="1:17" ht="120.75" x14ac:dyDescent="0.25">
      <c r="A681" s="100">
        <v>91</v>
      </c>
      <c r="B681" s="11" t="s">
        <v>498</v>
      </c>
      <c r="C681" s="197" t="s">
        <v>2204</v>
      </c>
      <c r="D681" s="39" t="s">
        <v>2219</v>
      </c>
      <c r="E681" s="43" t="s">
        <v>351</v>
      </c>
      <c r="F681" s="10">
        <v>1</v>
      </c>
      <c r="G681" s="61" t="s">
        <v>205</v>
      </c>
      <c r="H681" s="94" t="s">
        <v>42</v>
      </c>
      <c r="I681" s="22">
        <v>125953.3</v>
      </c>
      <c r="J681" s="6"/>
      <c r="K681" s="15"/>
      <c r="L681" s="15"/>
      <c r="M681" s="15"/>
      <c r="N681" s="15"/>
      <c r="O681" s="15"/>
      <c r="P681" s="15"/>
      <c r="Q681" s="15"/>
    </row>
    <row r="682" spans="1:17" ht="120.75" x14ac:dyDescent="0.25">
      <c r="A682" s="100">
        <v>92</v>
      </c>
      <c r="B682" s="11" t="s">
        <v>498</v>
      </c>
      <c r="C682" s="197" t="s">
        <v>2205</v>
      </c>
      <c r="D682" s="39" t="s">
        <v>2220</v>
      </c>
      <c r="E682" s="43" t="s">
        <v>14</v>
      </c>
      <c r="F682" s="10">
        <v>5</v>
      </c>
      <c r="G682" s="42" t="s">
        <v>263</v>
      </c>
      <c r="H682" s="9" t="s">
        <v>2226</v>
      </c>
      <c r="I682" s="22">
        <v>621040</v>
      </c>
      <c r="J682" s="6"/>
      <c r="K682" s="15"/>
      <c r="L682" s="15"/>
      <c r="M682" s="15"/>
      <c r="N682" s="15"/>
      <c r="O682" s="15"/>
      <c r="P682" s="15"/>
      <c r="Q682" s="15"/>
    </row>
    <row r="683" spans="1:17" ht="144.75" x14ac:dyDescent="0.25">
      <c r="A683" s="100">
        <v>93</v>
      </c>
      <c r="B683" s="9" t="s">
        <v>2228</v>
      </c>
      <c r="C683" s="197" t="s">
        <v>2206</v>
      </c>
      <c r="D683" s="39" t="s">
        <v>2221</v>
      </c>
      <c r="E683" s="43" t="s">
        <v>42</v>
      </c>
      <c r="F683" s="10" t="s">
        <v>42</v>
      </c>
      <c r="G683" s="42" t="s">
        <v>263</v>
      </c>
      <c r="H683" s="121" t="s">
        <v>42</v>
      </c>
      <c r="I683" s="22">
        <v>155260</v>
      </c>
      <c r="J683" s="6"/>
      <c r="K683" s="15"/>
      <c r="L683" s="15"/>
      <c r="M683" s="15"/>
      <c r="N683" s="15"/>
      <c r="O683" s="15"/>
      <c r="P683" s="15"/>
      <c r="Q683" s="15"/>
    </row>
    <row r="684" spans="1:17" ht="60" customHeight="1" x14ac:dyDescent="0.25">
      <c r="A684" s="100">
        <v>94</v>
      </c>
      <c r="B684" s="9" t="s">
        <v>2227</v>
      </c>
      <c r="C684" s="198" t="s">
        <v>2207</v>
      </c>
      <c r="D684" s="39" t="s">
        <v>2222</v>
      </c>
      <c r="E684" s="43" t="s">
        <v>42</v>
      </c>
      <c r="F684" s="10" t="s">
        <v>42</v>
      </c>
      <c r="G684" s="39" t="s">
        <v>359</v>
      </c>
      <c r="H684" s="121" t="s">
        <v>42</v>
      </c>
      <c r="I684" s="22">
        <v>132642</v>
      </c>
      <c r="J684" s="6"/>
      <c r="K684" s="15"/>
      <c r="L684" s="15"/>
      <c r="M684" s="15"/>
      <c r="N684" s="4" t="s">
        <v>2307</v>
      </c>
      <c r="O684" s="26" t="s">
        <v>2308</v>
      </c>
      <c r="P684" s="2" t="s">
        <v>2309</v>
      </c>
      <c r="Q684" s="2" t="s">
        <v>60</v>
      </c>
    </row>
    <row r="685" spans="1:17" ht="60.75" x14ac:dyDescent="0.25">
      <c r="A685" s="100">
        <v>95</v>
      </c>
      <c r="B685" s="11" t="s">
        <v>498</v>
      </c>
      <c r="C685" s="198" t="s">
        <v>2208</v>
      </c>
      <c r="D685" s="39" t="s">
        <v>2223</v>
      </c>
      <c r="E685" s="44" t="s">
        <v>2211</v>
      </c>
      <c r="F685" s="10">
        <v>2</v>
      </c>
      <c r="G685" s="42" t="s">
        <v>2212</v>
      </c>
      <c r="H685" s="121" t="s">
        <v>42</v>
      </c>
      <c r="I685" s="22">
        <v>322935.78000000003</v>
      </c>
      <c r="J685" s="6"/>
      <c r="K685" s="15"/>
      <c r="L685" s="15"/>
      <c r="M685" s="15"/>
      <c r="N685" s="15"/>
      <c r="O685" s="15"/>
      <c r="P685" s="15"/>
      <c r="Q685" s="15"/>
    </row>
    <row r="686" spans="1:17" ht="72.75" x14ac:dyDescent="0.25">
      <c r="A686" s="100">
        <v>96</v>
      </c>
      <c r="B686" s="11" t="s">
        <v>498</v>
      </c>
      <c r="C686" s="198" t="s">
        <v>2209</v>
      </c>
      <c r="D686" s="39" t="s">
        <v>2224</v>
      </c>
      <c r="E686" s="43" t="s">
        <v>351</v>
      </c>
      <c r="F686" s="10">
        <v>5</v>
      </c>
      <c r="G686" s="42" t="s">
        <v>1750</v>
      </c>
      <c r="H686" s="121" t="s">
        <v>42</v>
      </c>
      <c r="I686" s="22">
        <v>16857.18</v>
      </c>
      <c r="J686" s="6"/>
      <c r="K686" s="15"/>
      <c r="L686" s="15"/>
      <c r="M686" s="15"/>
      <c r="N686" s="15"/>
      <c r="O686" s="15"/>
      <c r="P686" s="15"/>
      <c r="Q686" s="15"/>
    </row>
    <row r="687" spans="1:17" ht="24.75" x14ac:dyDescent="0.25">
      <c r="A687" s="100">
        <v>97</v>
      </c>
      <c r="B687" s="11" t="s">
        <v>498</v>
      </c>
      <c r="C687" s="198" t="s">
        <v>2210</v>
      </c>
      <c r="D687" s="42" t="s">
        <v>2225</v>
      </c>
      <c r="E687" s="43" t="s">
        <v>351</v>
      </c>
      <c r="F687" s="10">
        <v>2</v>
      </c>
      <c r="G687" s="39" t="s">
        <v>2214</v>
      </c>
      <c r="H687" s="121" t="s">
        <v>42</v>
      </c>
      <c r="I687" s="22">
        <v>30027</v>
      </c>
      <c r="J687" s="1"/>
      <c r="K687" s="2"/>
      <c r="L687" s="2"/>
      <c r="M687" s="2"/>
      <c r="N687" s="66" t="s">
        <v>2614</v>
      </c>
      <c r="O687" s="26" t="s">
        <v>2615</v>
      </c>
      <c r="P687" s="244">
        <v>25522.95</v>
      </c>
      <c r="Q687" s="2" t="s">
        <v>60</v>
      </c>
    </row>
    <row r="688" spans="1:17" ht="84.75" x14ac:dyDescent="0.25">
      <c r="A688" s="100">
        <v>98</v>
      </c>
      <c r="B688" s="11" t="s">
        <v>498</v>
      </c>
      <c r="C688" s="197" t="s">
        <v>2229</v>
      </c>
      <c r="D688" s="39" t="s">
        <v>2259</v>
      </c>
      <c r="E688" s="43" t="s">
        <v>351</v>
      </c>
      <c r="F688" s="10">
        <v>1</v>
      </c>
      <c r="G688" s="61" t="s">
        <v>2254</v>
      </c>
      <c r="H688" s="11"/>
      <c r="I688" s="22">
        <v>11330</v>
      </c>
      <c r="J688" s="6"/>
      <c r="K688" s="15"/>
      <c r="L688" s="15"/>
      <c r="M688" s="15"/>
      <c r="N688" s="15"/>
      <c r="O688" s="15"/>
      <c r="P688" s="15"/>
      <c r="Q688" s="15" t="s">
        <v>60</v>
      </c>
    </row>
    <row r="689" spans="1:17" ht="84.75" x14ac:dyDescent="0.25">
      <c r="A689" s="100">
        <v>99</v>
      </c>
      <c r="B689" s="11" t="s">
        <v>498</v>
      </c>
      <c r="C689" s="197" t="s">
        <v>2230</v>
      </c>
      <c r="D689" s="39" t="s">
        <v>2260</v>
      </c>
      <c r="E689" s="43" t="s">
        <v>351</v>
      </c>
      <c r="F689" s="10">
        <v>3</v>
      </c>
      <c r="G689" s="39" t="s">
        <v>1473</v>
      </c>
      <c r="H689" s="11"/>
      <c r="I689" s="22">
        <v>43796</v>
      </c>
      <c r="J689" s="6"/>
      <c r="K689" s="15"/>
      <c r="L689" s="15"/>
      <c r="M689" s="15"/>
      <c r="N689" s="15"/>
      <c r="O689" s="15"/>
      <c r="P689" s="15"/>
      <c r="Q689" s="15"/>
    </row>
    <row r="690" spans="1:17" ht="36.75" x14ac:dyDescent="0.25">
      <c r="A690" s="100">
        <v>100</v>
      </c>
      <c r="B690" s="11" t="s">
        <v>498</v>
      </c>
      <c r="C690" s="197" t="s">
        <v>2231</v>
      </c>
      <c r="D690" s="39" t="s">
        <v>2261</v>
      </c>
      <c r="E690" s="43" t="s">
        <v>351</v>
      </c>
      <c r="F690" s="10">
        <v>3</v>
      </c>
      <c r="G690" s="42" t="s">
        <v>664</v>
      </c>
      <c r="H690" s="11"/>
      <c r="I690" s="22">
        <v>54000</v>
      </c>
      <c r="J690" s="6"/>
      <c r="K690" s="15"/>
      <c r="L690" s="15"/>
      <c r="M690" s="15"/>
      <c r="N690" s="15"/>
      <c r="O690" s="15"/>
      <c r="P690" s="15"/>
      <c r="Q690" s="15" t="s">
        <v>210</v>
      </c>
    </row>
    <row r="691" spans="1:17" ht="96.75" x14ac:dyDescent="0.25">
      <c r="A691" s="100">
        <v>101</v>
      </c>
      <c r="B691" s="11" t="s">
        <v>531</v>
      </c>
      <c r="C691" s="197" t="s">
        <v>2232</v>
      </c>
      <c r="D691" s="39" t="s">
        <v>2262</v>
      </c>
      <c r="E691" s="43" t="s">
        <v>1272</v>
      </c>
      <c r="F691" s="10">
        <v>2</v>
      </c>
      <c r="G691" s="42" t="s">
        <v>1827</v>
      </c>
      <c r="H691" s="11"/>
      <c r="I691" s="22">
        <v>5361774.05</v>
      </c>
      <c r="J691" s="6"/>
      <c r="K691" s="15"/>
      <c r="L691" s="15"/>
      <c r="M691" s="15"/>
      <c r="N691" s="15"/>
      <c r="O691" s="15"/>
      <c r="P691" s="15"/>
      <c r="Q691" s="15"/>
    </row>
    <row r="692" spans="1:17" ht="36.75" x14ac:dyDescent="0.25">
      <c r="A692" s="100">
        <v>102</v>
      </c>
      <c r="B692" s="11" t="s">
        <v>498</v>
      </c>
      <c r="C692" s="197" t="s">
        <v>2233</v>
      </c>
      <c r="D692" s="39" t="s">
        <v>2263</v>
      </c>
      <c r="E692" s="43" t="s">
        <v>14</v>
      </c>
      <c r="F692" s="10">
        <v>1</v>
      </c>
      <c r="G692" s="61" t="s">
        <v>2248</v>
      </c>
      <c r="H692" s="11"/>
      <c r="I692" s="22">
        <v>144716</v>
      </c>
      <c r="J692" s="6"/>
      <c r="K692" s="15"/>
      <c r="L692" s="15"/>
      <c r="M692" s="15"/>
      <c r="N692" s="15"/>
      <c r="O692" s="15"/>
      <c r="P692" s="15"/>
      <c r="Q692" s="15"/>
    </row>
    <row r="693" spans="1:17" ht="108.75" x14ac:dyDescent="0.25">
      <c r="A693" s="100">
        <v>103</v>
      </c>
      <c r="B693" s="11" t="s">
        <v>498</v>
      </c>
      <c r="C693" s="197" t="s">
        <v>2234</v>
      </c>
      <c r="D693" s="39" t="s">
        <v>2264</v>
      </c>
      <c r="E693" s="43" t="s">
        <v>351</v>
      </c>
      <c r="F693" s="10">
        <v>3</v>
      </c>
      <c r="G693" s="39" t="s">
        <v>2255</v>
      </c>
      <c r="H693" s="11"/>
      <c r="I693" s="22">
        <v>2200</v>
      </c>
      <c r="J693" s="6"/>
      <c r="K693" s="15"/>
      <c r="L693" s="15"/>
      <c r="M693" s="15"/>
      <c r="N693" s="15"/>
      <c r="O693" s="15"/>
      <c r="P693" s="15"/>
      <c r="Q693" s="15"/>
    </row>
    <row r="694" spans="1:17" ht="120.75" x14ac:dyDescent="0.25">
      <c r="A694" s="100">
        <v>104</v>
      </c>
      <c r="B694" s="11" t="s">
        <v>531</v>
      </c>
      <c r="C694" s="197" t="s">
        <v>2235</v>
      </c>
      <c r="D694" s="39" t="s">
        <v>2265</v>
      </c>
      <c r="E694" s="43" t="s">
        <v>1272</v>
      </c>
      <c r="F694" s="10">
        <v>3</v>
      </c>
      <c r="G694" s="39" t="s">
        <v>2249</v>
      </c>
      <c r="H694" s="9" t="s">
        <v>1830</v>
      </c>
      <c r="I694" s="22">
        <v>17107504.710000001</v>
      </c>
      <c r="J694" s="6"/>
      <c r="K694" s="15"/>
      <c r="L694" s="15"/>
      <c r="M694" s="15"/>
      <c r="N694" s="15"/>
      <c r="O694" s="15"/>
      <c r="P694" s="15"/>
      <c r="Q694" s="15"/>
    </row>
    <row r="695" spans="1:17" ht="96.75" x14ac:dyDescent="0.25">
      <c r="A695" s="100">
        <v>105</v>
      </c>
      <c r="B695" s="11" t="s">
        <v>507</v>
      </c>
      <c r="C695" s="197" t="s">
        <v>2236</v>
      </c>
      <c r="D695" s="39" t="s">
        <v>2266</v>
      </c>
      <c r="E695" s="43" t="s">
        <v>351</v>
      </c>
      <c r="F695" s="10">
        <v>1</v>
      </c>
      <c r="G695" s="61" t="s">
        <v>359</v>
      </c>
      <c r="H695" s="11"/>
      <c r="I695" s="22">
        <v>100840</v>
      </c>
      <c r="J695" s="6"/>
      <c r="K695" s="15"/>
      <c r="L695" s="15"/>
      <c r="M695" s="15"/>
      <c r="N695" s="15"/>
      <c r="O695" s="15"/>
      <c r="P695" s="15"/>
      <c r="Q695" s="15"/>
    </row>
    <row r="696" spans="1:17" ht="72.75" x14ac:dyDescent="0.25">
      <c r="A696" s="100">
        <v>106</v>
      </c>
      <c r="B696" s="11" t="s">
        <v>531</v>
      </c>
      <c r="C696" s="197" t="s">
        <v>2237</v>
      </c>
      <c r="D696" s="39" t="s">
        <v>2267</v>
      </c>
      <c r="E696" s="43" t="s">
        <v>14</v>
      </c>
      <c r="F696" s="10">
        <v>4</v>
      </c>
      <c r="G696" s="39" t="s">
        <v>2258</v>
      </c>
      <c r="H696" s="11"/>
      <c r="I696" s="22">
        <v>5084131.3899999997</v>
      </c>
      <c r="J696" s="6"/>
      <c r="K696" s="15"/>
      <c r="L696" s="15"/>
      <c r="M696" s="15"/>
      <c r="N696" s="15"/>
      <c r="O696" s="15"/>
      <c r="P696" s="15"/>
      <c r="Q696" s="15"/>
    </row>
    <row r="697" spans="1:17" ht="84.75" x14ac:dyDescent="0.25">
      <c r="A697" s="100">
        <v>107</v>
      </c>
      <c r="B697" s="11" t="s">
        <v>498</v>
      </c>
      <c r="C697" s="197" t="s">
        <v>2238</v>
      </c>
      <c r="D697" s="39" t="s">
        <v>2268</v>
      </c>
      <c r="E697" s="43" t="s">
        <v>351</v>
      </c>
      <c r="F697" s="10">
        <v>2</v>
      </c>
      <c r="G697" s="39" t="s">
        <v>1093</v>
      </c>
      <c r="H697" s="11"/>
      <c r="I697" s="22">
        <v>14350</v>
      </c>
      <c r="J697" s="6"/>
      <c r="K697" s="15"/>
      <c r="L697" s="15"/>
      <c r="M697" s="15"/>
      <c r="N697" s="15"/>
      <c r="O697" s="15"/>
      <c r="P697" s="15"/>
      <c r="Q697" s="15"/>
    </row>
    <row r="698" spans="1:17" ht="72.75" x14ac:dyDescent="0.25">
      <c r="A698" s="100">
        <v>108</v>
      </c>
      <c r="B698" s="11" t="s">
        <v>498</v>
      </c>
      <c r="C698" s="197" t="s">
        <v>2239</v>
      </c>
      <c r="D698" s="39" t="s">
        <v>2269</v>
      </c>
      <c r="E698" s="43" t="s">
        <v>14</v>
      </c>
      <c r="F698" s="10">
        <v>5</v>
      </c>
      <c r="G698" s="39" t="s">
        <v>2256</v>
      </c>
      <c r="H698" s="11"/>
      <c r="I698" s="22">
        <v>500000</v>
      </c>
      <c r="J698" s="6"/>
      <c r="K698" s="15"/>
      <c r="L698" s="15"/>
      <c r="M698" s="15"/>
      <c r="N698" s="15"/>
      <c r="O698" s="15"/>
      <c r="P698" s="15"/>
      <c r="Q698" s="15"/>
    </row>
    <row r="699" spans="1:17" ht="72.75" x14ac:dyDescent="0.25">
      <c r="A699" s="100">
        <v>109</v>
      </c>
      <c r="B699" s="11" t="s">
        <v>498</v>
      </c>
      <c r="C699" s="197" t="s">
        <v>2240</v>
      </c>
      <c r="D699" s="39" t="s">
        <v>2270</v>
      </c>
      <c r="E699" s="43" t="s">
        <v>42</v>
      </c>
      <c r="F699" s="10" t="s">
        <v>42</v>
      </c>
      <c r="G699" s="39" t="s">
        <v>2257</v>
      </c>
      <c r="H699" s="11"/>
      <c r="I699" s="22">
        <v>20000</v>
      </c>
      <c r="J699" s="6"/>
      <c r="K699" s="15"/>
      <c r="L699" s="15"/>
      <c r="M699" s="15"/>
      <c r="N699" s="15"/>
      <c r="O699" s="15"/>
      <c r="P699" s="15"/>
      <c r="Q699" s="15"/>
    </row>
    <row r="700" spans="1:17" ht="72.75" x14ac:dyDescent="0.25">
      <c r="A700" s="100">
        <v>110</v>
      </c>
      <c r="B700" s="11" t="s">
        <v>498</v>
      </c>
      <c r="C700" s="197" t="s">
        <v>2241</v>
      </c>
      <c r="D700" s="39" t="s">
        <v>2271</v>
      </c>
      <c r="E700" s="43" t="s">
        <v>14</v>
      </c>
      <c r="F700" s="10">
        <v>5</v>
      </c>
      <c r="G700" s="39" t="s">
        <v>2257</v>
      </c>
      <c r="H700" s="11"/>
      <c r="I700" s="22">
        <v>500000</v>
      </c>
      <c r="J700" s="6"/>
      <c r="K700" s="15"/>
      <c r="L700" s="15"/>
      <c r="M700" s="15"/>
      <c r="N700" s="15"/>
      <c r="O700" s="15"/>
      <c r="P700" s="15"/>
      <c r="Q700" s="15"/>
    </row>
    <row r="701" spans="1:17" ht="72.75" x14ac:dyDescent="0.25">
      <c r="A701" s="100">
        <v>111</v>
      </c>
      <c r="B701" s="11" t="s">
        <v>498</v>
      </c>
      <c r="C701" s="197" t="s">
        <v>2242</v>
      </c>
      <c r="D701" s="39" t="s">
        <v>2272</v>
      </c>
      <c r="E701" s="43" t="s">
        <v>42</v>
      </c>
      <c r="F701" s="10" t="s">
        <v>42</v>
      </c>
      <c r="G701" s="39" t="s">
        <v>2256</v>
      </c>
      <c r="H701" s="11"/>
      <c r="I701" s="22">
        <v>20000</v>
      </c>
      <c r="J701" s="6"/>
      <c r="K701" s="15"/>
      <c r="L701" s="15"/>
      <c r="M701" s="15"/>
      <c r="N701" s="15"/>
      <c r="O701" s="15"/>
      <c r="P701" s="15"/>
      <c r="Q701" s="15"/>
    </row>
    <row r="702" spans="1:17" ht="168.75" x14ac:dyDescent="0.25">
      <c r="A702" s="100">
        <v>112</v>
      </c>
      <c r="B702" s="11" t="s">
        <v>498</v>
      </c>
      <c r="C702" s="197" t="s">
        <v>2243</v>
      </c>
      <c r="D702" s="39" t="s">
        <v>2273</v>
      </c>
      <c r="E702" s="43" t="s">
        <v>351</v>
      </c>
      <c r="F702" s="10">
        <v>1</v>
      </c>
      <c r="G702" s="61" t="s">
        <v>2250</v>
      </c>
      <c r="H702" s="11"/>
      <c r="I702" s="22">
        <v>135000</v>
      </c>
      <c r="J702" s="6"/>
      <c r="K702" s="15"/>
      <c r="L702" s="15"/>
      <c r="M702" s="15"/>
      <c r="N702" s="15"/>
      <c r="O702" s="15"/>
      <c r="P702" s="15"/>
      <c r="Q702" s="15"/>
    </row>
    <row r="703" spans="1:17" ht="36.75" x14ac:dyDescent="0.25">
      <c r="A703" s="100">
        <v>113</v>
      </c>
      <c r="B703" s="11" t="s">
        <v>498</v>
      </c>
      <c r="C703" s="197" t="s">
        <v>2244</v>
      </c>
      <c r="D703" s="42" t="s">
        <v>2274</v>
      </c>
      <c r="E703" s="43" t="s">
        <v>351</v>
      </c>
      <c r="F703" s="10">
        <v>1</v>
      </c>
      <c r="G703" s="61" t="s">
        <v>2251</v>
      </c>
      <c r="H703" s="11"/>
      <c r="I703" s="22">
        <v>36000</v>
      </c>
      <c r="J703" s="6"/>
      <c r="K703" s="15"/>
      <c r="L703" s="15"/>
      <c r="M703" s="15"/>
      <c r="N703" s="15"/>
      <c r="O703" s="15"/>
      <c r="P703" s="15"/>
      <c r="Q703" s="15"/>
    </row>
    <row r="704" spans="1:17" ht="120.75" x14ac:dyDescent="0.25">
      <c r="A704" s="100">
        <v>114</v>
      </c>
      <c r="B704" s="11" t="s">
        <v>507</v>
      </c>
      <c r="C704" s="197" t="s">
        <v>2245</v>
      </c>
      <c r="D704" s="39" t="s">
        <v>2275</v>
      </c>
      <c r="E704" s="43" t="s">
        <v>14</v>
      </c>
      <c r="F704" s="10">
        <v>1</v>
      </c>
      <c r="G704" s="62" t="s">
        <v>2252</v>
      </c>
      <c r="H704" s="11"/>
      <c r="I704" s="22">
        <v>43000</v>
      </c>
      <c r="J704" s="6"/>
      <c r="K704" s="15"/>
      <c r="L704" s="15"/>
      <c r="M704" s="15"/>
      <c r="N704" s="15"/>
      <c r="O704" s="15"/>
      <c r="P704" s="15"/>
      <c r="Q704" s="15" t="s">
        <v>50</v>
      </c>
    </row>
    <row r="705" spans="1:17" ht="72.75" x14ac:dyDescent="0.25">
      <c r="A705" s="100">
        <v>115</v>
      </c>
      <c r="B705" s="11" t="s">
        <v>498</v>
      </c>
      <c r="C705" s="197" t="s">
        <v>2246</v>
      </c>
      <c r="D705" s="39" t="s">
        <v>2276</v>
      </c>
      <c r="E705" s="43" t="s">
        <v>351</v>
      </c>
      <c r="F705" s="10">
        <v>1</v>
      </c>
      <c r="G705" s="61" t="s">
        <v>2104</v>
      </c>
      <c r="H705" s="11"/>
      <c r="I705" s="22">
        <v>33075</v>
      </c>
      <c r="J705" s="6"/>
      <c r="K705" s="15"/>
      <c r="L705" s="15"/>
      <c r="M705" s="15"/>
      <c r="N705" s="15"/>
      <c r="O705" s="15"/>
      <c r="P705" s="15"/>
      <c r="Q705" s="15"/>
    </row>
    <row r="706" spans="1:17" ht="72.75" x14ac:dyDescent="0.25">
      <c r="A706" s="100">
        <v>116</v>
      </c>
      <c r="B706" s="11" t="s">
        <v>498</v>
      </c>
      <c r="C706" s="197" t="s">
        <v>2247</v>
      </c>
      <c r="D706" s="39" t="s">
        <v>2277</v>
      </c>
      <c r="E706" s="43" t="s">
        <v>351</v>
      </c>
      <c r="F706" s="10">
        <v>1</v>
      </c>
      <c r="G706" s="62" t="s">
        <v>2253</v>
      </c>
      <c r="H706" s="11"/>
      <c r="I706" s="22">
        <v>16100</v>
      </c>
      <c r="J706" s="6"/>
      <c r="K706" s="15"/>
      <c r="L706" s="15"/>
      <c r="M706" s="15"/>
      <c r="N706" s="15"/>
      <c r="O706" s="15"/>
      <c r="P706" s="15"/>
      <c r="Q706" s="15"/>
    </row>
    <row r="707" spans="1:17" ht="21.75" customHeight="1" x14ac:dyDescent="0.25">
      <c r="A707" s="249"/>
      <c r="B707" s="249"/>
      <c r="C707" s="250"/>
      <c r="D707" s="251"/>
      <c r="E707" s="249"/>
      <c r="F707" s="252"/>
      <c r="G707" s="249"/>
      <c r="H707" s="249"/>
      <c r="I707" s="249"/>
      <c r="J707" s="249"/>
      <c r="K707" s="252"/>
      <c r="L707" s="252"/>
      <c r="M707" s="252"/>
      <c r="N707" s="252"/>
      <c r="O707" s="252"/>
      <c r="P707" s="252"/>
      <c r="Q707" s="252"/>
    </row>
    <row r="708" spans="1:17" ht="84.75" x14ac:dyDescent="0.25">
      <c r="A708" s="11">
        <v>1</v>
      </c>
      <c r="B708" s="11" t="s">
        <v>498</v>
      </c>
      <c r="C708" s="197" t="s">
        <v>2312</v>
      </c>
      <c r="D708" s="39" t="s">
        <v>2345</v>
      </c>
      <c r="E708" s="44" t="s">
        <v>351</v>
      </c>
      <c r="F708" s="10">
        <v>1</v>
      </c>
      <c r="G708" s="61" t="s">
        <v>236</v>
      </c>
      <c r="H708" s="10" t="s">
        <v>42</v>
      </c>
      <c r="I708" s="248">
        <v>62500</v>
      </c>
      <c r="J708" s="6"/>
      <c r="K708" s="15"/>
      <c r="L708" s="15"/>
      <c r="M708" s="15"/>
      <c r="N708" s="15"/>
      <c r="O708" s="15"/>
      <c r="P708" s="15"/>
      <c r="Q708" s="15"/>
    </row>
    <row r="709" spans="1:17" ht="36.75" x14ac:dyDescent="0.25">
      <c r="A709" s="11">
        <v>2</v>
      </c>
      <c r="B709" s="11" t="s">
        <v>507</v>
      </c>
      <c r="C709" s="197" t="s">
        <v>2313</v>
      </c>
      <c r="D709" s="39" t="s">
        <v>2346</v>
      </c>
      <c r="E709" s="44" t="s">
        <v>14</v>
      </c>
      <c r="F709" s="10">
        <v>1</v>
      </c>
      <c r="G709" s="61" t="s">
        <v>348</v>
      </c>
      <c r="H709" s="10" t="s">
        <v>42</v>
      </c>
      <c r="I709" s="248">
        <v>407814.64</v>
      </c>
      <c r="J709" s="6"/>
      <c r="K709" s="15"/>
      <c r="L709" s="15"/>
      <c r="M709" s="15"/>
      <c r="N709" s="15"/>
      <c r="O709" s="15"/>
      <c r="P709" s="15"/>
      <c r="Q709" s="15"/>
    </row>
    <row r="710" spans="1:17" ht="48.75" x14ac:dyDescent="0.25">
      <c r="A710" s="11">
        <v>3</v>
      </c>
      <c r="B710" s="9" t="s">
        <v>2368</v>
      </c>
      <c r="C710" s="197" t="s">
        <v>2314</v>
      </c>
      <c r="D710" s="39" t="s">
        <v>2347</v>
      </c>
      <c r="E710" s="43" t="s">
        <v>42</v>
      </c>
      <c r="F710" s="10" t="s">
        <v>42</v>
      </c>
      <c r="G710" s="39" t="s">
        <v>520</v>
      </c>
      <c r="H710" s="10" t="s">
        <v>42</v>
      </c>
      <c r="I710" s="248">
        <v>1260504.2</v>
      </c>
      <c r="J710" s="6"/>
      <c r="K710" s="15"/>
      <c r="L710" s="15"/>
      <c r="M710" s="15"/>
      <c r="N710" s="15"/>
      <c r="O710" s="15"/>
      <c r="P710" s="15"/>
      <c r="Q710" s="15"/>
    </row>
    <row r="711" spans="1:17" ht="48.75" x14ac:dyDescent="0.25">
      <c r="A711" s="11">
        <v>4</v>
      </c>
      <c r="B711" s="11" t="s">
        <v>498</v>
      </c>
      <c r="C711" s="197" t="s">
        <v>2315</v>
      </c>
      <c r="D711" s="39" t="s">
        <v>2348</v>
      </c>
      <c r="E711" s="43" t="s">
        <v>351</v>
      </c>
      <c r="F711" s="10">
        <v>1</v>
      </c>
      <c r="G711" s="39" t="s">
        <v>2335</v>
      </c>
      <c r="H711" s="10" t="s">
        <v>42</v>
      </c>
      <c r="I711" s="248">
        <v>94000</v>
      </c>
      <c r="J711" s="6"/>
      <c r="K711" s="15"/>
      <c r="L711" s="15"/>
      <c r="M711" s="15"/>
      <c r="N711" s="15"/>
      <c r="O711" s="15"/>
      <c r="P711" s="15"/>
      <c r="Q711" s="15"/>
    </row>
    <row r="712" spans="1:17" ht="72.75" x14ac:dyDescent="0.25">
      <c r="A712" s="11">
        <v>5</v>
      </c>
      <c r="B712" s="11" t="s">
        <v>498</v>
      </c>
      <c r="C712" s="197" t="s">
        <v>2316</v>
      </c>
      <c r="D712" s="39" t="s">
        <v>2349</v>
      </c>
      <c r="E712" s="43" t="s">
        <v>351</v>
      </c>
      <c r="F712" s="10">
        <v>2</v>
      </c>
      <c r="G712" s="61" t="s">
        <v>456</v>
      </c>
      <c r="H712" s="10" t="s">
        <v>42</v>
      </c>
      <c r="I712" s="248">
        <v>600</v>
      </c>
      <c r="J712" s="6"/>
      <c r="K712" s="15"/>
      <c r="L712" s="15"/>
      <c r="M712" s="15"/>
      <c r="N712" s="15"/>
      <c r="O712" s="15"/>
      <c r="P712" s="15"/>
      <c r="Q712" s="15"/>
    </row>
    <row r="713" spans="1:17" ht="96.75" x14ac:dyDescent="0.25">
      <c r="A713" s="11">
        <v>6</v>
      </c>
      <c r="B713" s="11" t="s">
        <v>498</v>
      </c>
      <c r="C713" s="197" t="s">
        <v>2317</v>
      </c>
      <c r="D713" s="39" t="s">
        <v>2350</v>
      </c>
      <c r="E713" s="43" t="s">
        <v>351</v>
      </c>
      <c r="F713" s="10">
        <v>1</v>
      </c>
      <c r="G713" s="61" t="s">
        <v>2336</v>
      </c>
      <c r="H713" s="10" t="s">
        <v>42</v>
      </c>
      <c r="I713" s="248">
        <v>8760</v>
      </c>
      <c r="J713" s="6"/>
      <c r="K713" s="15"/>
      <c r="L713" s="15"/>
      <c r="M713" s="15"/>
      <c r="N713" s="15"/>
      <c r="O713" s="15"/>
      <c r="P713" s="15"/>
      <c r="Q713" s="15"/>
    </row>
    <row r="714" spans="1:17" ht="60.75" x14ac:dyDescent="0.25">
      <c r="A714" s="11">
        <v>7</v>
      </c>
      <c r="B714" s="11" t="s">
        <v>498</v>
      </c>
      <c r="C714" s="197" t="s">
        <v>2318</v>
      </c>
      <c r="D714" s="39" t="s">
        <v>2351</v>
      </c>
      <c r="E714" s="43" t="s">
        <v>351</v>
      </c>
      <c r="F714" s="10">
        <v>1</v>
      </c>
      <c r="G714" s="61" t="s">
        <v>2337</v>
      </c>
      <c r="H714" s="10" t="s">
        <v>42</v>
      </c>
      <c r="I714" s="248">
        <v>58000</v>
      </c>
      <c r="J714" s="6"/>
      <c r="K714" s="15"/>
      <c r="L714" s="15"/>
      <c r="M714" s="15"/>
      <c r="N714" s="15"/>
      <c r="O714" s="15"/>
      <c r="P714" s="15"/>
      <c r="Q714" s="15"/>
    </row>
    <row r="715" spans="1:17" ht="60.75" x14ac:dyDescent="0.25">
      <c r="A715" s="11">
        <v>8</v>
      </c>
      <c r="B715" s="11" t="s">
        <v>498</v>
      </c>
      <c r="C715" s="202" t="s">
        <v>2319</v>
      </c>
      <c r="D715" s="41" t="s">
        <v>2352</v>
      </c>
      <c r="E715" s="43" t="s">
        <v>14</v>
      </c>
      <c r="F715" s="10">
        <v>1</v>
      </c>
      <c r="G715" s="42" t="s">
        <v>216</v>
      </c>
      <c r="H715" s="10" t="s">
        <v>42</v>
      </c>
      <c r="I715" s="248">
        <v>82000</v>
      </c>
      <c r="J715" s="6"/>
      <c r="K715" s="15"/>
      <c r="L715" s="15"/>
      <c r="M715" s="15"/>
      <c r="N715" s="15"/>
      <c r="O715" s="15"/>
      <c r="P715" s="15"/>
      <c r="Q715" s="15"/>
    </row>
    <row r="716" spans="1:17" ht="48.75" x14ac:dyDescent="0.25">
      <c r="A716" s="11">
        <v>9</v>
      </c>
      <c r="B716" s="11" t="s">
        <v>498</v>
      </c>
      <c r="C716" s="197" t="s">
        <v>2320</v>
      </c>
      <c r="D716" s="39" t="s">
        <v>2353</v>
      </c>
      <c r="E716" s="43" t="s">
        <v>351</v>
      </c>
      <c r="F716" s="10">
        <v>6</v>
      </c>
      <c r="G716" s="39" t="s">
        <v>1093</v>
      </c>
      <c r="H716" s="10" t="s">
        <v>42</v>
      </c>
      <c r="I716" s="248">
        <v>30800</v>
      </c>
      <c r="J716" s="6"/>
      <c r="K716" s="15"/>
      <c r="L716" s="15"/>
      <c r="M716" s="15"/>
      <c r="N716" s="15"/>
      <c r="O716" s="15"/>
      <c r="P716" s="15"/>
      <c r="Q716" s="15"/>
    </row>
    <row r="717" spans="1:17" ht="84.75" x14ac:dyDescent="0.25">
      <c r="A717" s="11">
        <v>10</v>
      </c>
      <c r="B717" s="11" t="s">
        <v>498</v>
      </c>
      <c r="C717" s="197" t="s">
        <v>2321</v>
      </c>
      <c r="D717" s="39" t="s">
        <v>2354</v>
      </c>
      <c r="E717" s="43" t="s">
        <v>351</v>
      </c>
      <c r="F717" s="10">
        <v>5</v>
      </c>
      <c r="G717" s="39" t="s">
        <v>1093</v>
      </c>
      <c r="H717" s="10" t="s">
        <v>42</v>
      </c>
      <c r="I717" s="248">
        <v>27800</v>
      </c>
      <c r="J717" s="6"/>
      <c r="K717" s="15"/>
      <c r="L717" s="15"/>
      <c r="M717" s="15"/>
      <c r="N717" s="15"/>
      <c r="O717" s="15"/>
      <c r="P717" s="15"/>
      <c r="Q717" s="15"/>
    </row>
    <row r="718" spans="1:17" ht="84.75" x14ac:dyDescent="0.25">
      <c r="A718" s="11">
        <v>11</v>
      </c>
      <c r="B718" s="11" t="s">
        <v>498</v>
      </c>
      <c r="C718" s="197" t="s">
        <v>2322</v>
      </c>
      <c r="D718" s="39" t="s">
        <v>2355</v>
      </c>
      <c r="E718" s="43" t="s">
        <v>351</v>
      </c>
      <c r="F718" s="10">
        <v>1</v>
      </c>
      <c r="G718" s="42" t="s">
        <v>2338</v>
      </c>
      <c r="H718" s="10" t="s">
        <v>42</v>
      </c>
      <c r="I718" s="248">
        <v>104000</v>
      </c>
      <c r="J718" s="6"/>
      <c r="K718" s="15"/>
      <c r="L718" s="15"/>
      <c r="M718" s="15"/>
      <c r="N718" s="15"/>
      <c r="O718" s="15"/>
      <c r="P718" s="15"/>
      <c r="Q718" s="15"/>
    </row>
    <row r="719" spans="1:17" ht="84.75" x14ac:dyDescent="0.25">
      <c r="A719" s="11">
        <v>12</v>
      </c>
      <c r="B719" s="11" t="s">
        <v>498</v>
      </c>
      <c r="C719" s="197" t="s">
        <v>2323</v>
      </c>
      <c r="D719" s="39" t="s">
        <v>2356</v>
      </c>
      <c r="E719" s="43" t="s">
        <v>351</v>
      </c>
      <c r="F719" s="10">
        <v>1</v>
      </c>
      <c r="G719" s="42" t="s">
        <v>2338</v>
      </c>
      <c r="H719" s="10" t="s">
        <v>42</v>
      </c>
      <c r="I719" s="248">
        <v>44940</v>
      </c>
      <c r="J719" s="6"/>
      <c r="K719" s="15"/>
      <c r="L719" s="15"/>
      <c r="M719" s="15"/>
      <c r="N719" s="15"/>
      <c r="O719" s="15"/>
      <c r="P719" s="15"/>
      <c r="Q719" s="15"/>
    </row>
    <row r="720" spans="1:17" ht="60.75" x14ac:dyDescent="0.25">
      <c r="A720" s="11">
        <v>13</v>
      </c>
      <c r="B720" s="11" t="s">
        <v>498</v>
      </c>
      <c r="C720" s="197" t="s">
        <v>2324</v>
      </c>
      <c r="D720" s="39" t="s">
        <v>2357</v>
      </c>
      <c r="E720" s="43" t="s">
        <v>351</v>
      </c>
      <c r="F720" s="10">
        <v>2</v>
      </c>
      <c r="G720" s="39" t="s">
        <v>2339</v>
      </c>
      <c r="H720" s="10" t="s">
        <v>42</v>
      </c>
      <c r="I720" s="248">
        <v>84450</v>
      </c>
      <c r="J720" s="6"/>
      <c r="K720" s="15"/>
      <c r="L720" s="15"/>
      <c r="M720" s="15"/>
      <c r="N720" s="15"/>
      <c r="O720" s="15"/>
      <c r="P720" s="15"/>
      <c r="Q720" s="15"/>
    </row>
    <row r="721" spans="1:17" ht="60.75" x14ac:dyDescent="0.25">
      <c r="A721" s="11">
        <v>14</v>
      </c>
      <c r="B721" s="11" t="s">
        <v>498</v>
      </c>
      <c r="C721" s="197" t="s">
        <v>2325</v>
      </c>
      <c r="D721" s="39" t="s">
        <v>2358</v>
      </c>
      <c r="E721" s="43" t="s">
        <v>351</v>
      </c>
      <c r="F721" s="10">
        <v>3</v>
      </c>
      <c r="G721" s="39" t="s">
        <v>976</v>
      </c>
      <c r="H721" s="10" t="s">
        <v>42</v>
      </c>
      <c r="I721" s="248">
        <v>65240</v>
      </c>
      <c r="J721" s="6"/>
      <c r="K721" s="15"/>
      <c r="L721" s="15"/>
      <c r="M721" s="15"/>
      <c r="N721" s="15"/>
      <c r="O721" s="15"/>
      <c r="P721" s="15"/>
      <c r="Q721" s="15"/>
    </row>
    <row r="722" spans="1:17" ht="36.75" x14ac:dyDescent="0.25">
      <c r="A722" s="11">
        <v>15</v>
      </c>
      <c r="B722" s="11" t="s">
        <v>531</v>
      </c>
      <c r="C722" s="197" t="s">
        <v>2326</v>
      </c>
      <c r="D722" s="42" t="s">
        <v>2359</v>
      </c>
      <c r="E722" s="43" t="s">
        <v>14</v>
      </c>
      <c r="F722" s="10">
        <v>1</v>
      </c>
      <c r="G722" s="39" t="s">
        <v>2340</v>
      </c>
      <c r="H722" s="10" t="s">
        <v>42</v>
      </c>
      <c r="I722" s="248">
        <v>16129269.800000001</v>
      </c>
      <c r="J722" s="6"/>
      <c r="K722" s="15"/>
      <c r="L722" s="15"/>
      <c r="M722" s="15"/>
      <c r="N722" s="15"/>
      <c r="O722" s="15"/>
      <c r="P722" s="15"/>
      <c r="Q722" s="15"/>
    </row>
    <row r="723" spans="1:17" ht="48.75" x14ac:dyDescent="0.25">
      <c r="A723" s="11">
        <v>16</v>
      </c>
      <c r="B723" s="9" t="s">
        <v>2367</v>
      </c>
      <c r="C723" s="197" t="s">
        <v>2327</v>
      </c>
      <c r="D723" s="39" t="s">
        <v>2360</v>
      </c>
      <c r="E723" s="43" t="s">
        <v>42</v>
      </c>
      <c r="F723" s="10" t="s">
        <v>42</v>
      </c>
      <c r="G723" s="39" t="s">
        <v>520</v>
      </c>
      <c r="H723" s="10" t="s">
        <v>42</v>
      </c>
      <c r="I723" s="248">
        <v>18195997.170000002</v>
      </c>
      <c r="J723" s="6"/>
      <c r="K723" s="15"/>
      <c r="L723" s="15"/>
      <c r="M723" s="15"/>
      <c r="N723" s="15"/>
      <c r="O723" s="15"/>
      <c r="P723" s="15"/>
      <c r="Q723" s="15"/>
    </row>
    <row r="724" spans="1:17" ht="96.75" x14ac:dyDescent="0.25">
      <c r="A724" s="11">
        <v>17</v>
      </c>
      <c r="B724" s="11" t="s">
        <v>498</v>
      </c>
      <c r="C724" s="197" t="s">
        <v>2328</v>
      </c>
      <c r="D724" s="39" t="s">
        <v>2361</v>
      </c>
      <c r="E724" s="43" t="s">
        <v>351</v>
      </c>
      <c r="F724" s="10">
        <v>1</v>
      </c>
      <c r="G724" s="61" t="s">
        <v>2341</v>
      </c>
      <c r="H724" s="10" t="s">
        <v>42</v>
      </c>
      <c r="I724" s="248">
        <v>5760</v>
      </c>
      <c r="J724" s="6"/>
      <c r="K724" s="15"/>
      <c r="L724" s="15"/>
      <c r="M724" s="15"/>
      <c r="N724" s="15"/>
      <c r="O724" s="15"/>
      <c r="P724" s="15"/>
      <c r="Q724" s="15"/>
    </row>
    <row r="725" spans="1:17" ht="108.75" x14ac:dyDescent="0.25">
      <c r="A725" s="11">
        <v>18</v>
      </c>
      <c r="B725" s="11" t="s">
        <v>498</v>
      </c>
      <c r="C725" s="197" t="s">
        <v>2329</v>
      </c>
      <c r="D725" s="39" t="s">
        <v>2362</v>
      </c>
      <c r="E725" s="43" t="s">
        <v>70</v>
      </c>
      <c r="F725" s="10">
        <v>2</v>
      </c>
      <c r="G725" s="39" t="s">
        <v>2343</v>
      </c>
      <c r="H725" s="10" t="s">
        <v>42</v>
      </c>
      <c r="I725" s="248">
        <v>234306.8</v>
      </c>
      <c r="J725" s="6"/>
      <c r="K725" s="15"/>
      <c r="L725" s="15"/>
      <c r="M725" s="15"/>
      <c r="N725" s="15"/>
      <c r="O725" s="15"/>
      <c r="P725" s="15"/>
      <c r="Q725" s="15"/>
    </row>
    <row r="726" spans="1:17" ht="36.75" x14ac:dyDescent="0.25">
      <c r="A726" s="11">
        <v>19</v>
      </c>
      <c r="B726" s="11" t="s">
        <v>498</v>
      </c>
      <c r="C726" s="197" t="s">
        <v>2330</v>
      </c>
      <c r="D726" s="39" t="s">
        <v>2363</v>
      </c>
      <c r="E726" s="44" t="s">
        <v>585</v>
      </c>
      <c r="F726" s="10">
        <v>3</v>
      </c>
      <c r="G726" s="39" t="s">
        <v>2344</v>
      </c>
      <c r="H726" s="10" t="s">
        <v>42</v>
      </c>
      <c r="I726" s="248">
        <v>468807.34</v>
      </c>
      <c r="J726" s="6"/>
      <c r="K726" s="15"/>
      <c r="L726" s="15"/>
      <c r="M726" s="15"/>
      <c r="N726" s="15"/>
      <c r="O726" s="15"/>
      <c r="P726" s="15"/>
      <c r="Q726" s="15"/>
    </row>
    <row r="727" spans="1:17" ht="48.75" x14ac:dyDescent="0.25">
      <c r="A727" s="11">
        <v>20</v>
      </c>
      <c r="B727" s="11" t="s">
        <v>531</v>
      </c>
      <c r="C727" s="197" t="s">
        <v>2331</v>
      </c>
      <c r="D727" s="39" t="s">
        <v>2364</v>
      </c>
      <c r="E727" s="43" t="s">
        <v>70</v>
      </c>
      <c r="F727" s="10">
        <v>2</v>
      </c>
      <c r="G727" s="39" t="s">
        <v>2342</v>
      </c>
      <c r="H727" s="10" t="s">
        <v>42</v>
      </c>
      <c r="I727" s="248">
        <v>113500</v>
      </c>
      <c r="J727" s="6"/>
      <c r="K727" s="15"/>
      <c r="L727" s="15"/>
      <c r="M727" s="15"/>
      <c r="N727" s="15"/>
      <c r="O727" s="15"/>
      <c r="P727" s="15"/>
      <c r="Q727" s="15"/>
    </row>
    <row r="728" spans="1:17" ht="96.75" x14ac:dyDescent="0.25">
      <c r="A728" s="11">
        <v>21</v>
      </c>
      <c r="B728" s="11" t="s">
        <v>498</v>
      </c>
      <c r="C728" s="197" t="s">
        <v>2332</v>
      </c>
      <c r="D728" s="39" t="s">
        <v>2365</v>
      </c>
      <c r="E728" s="43" t="s">
        <v>351</v>
      </c>
      <c r="F728" s="10">
        <v>1</v>
      </c>
      <c r="G728" s="39" t="s">
        <v>976</v>
      </c>
      <c r="H728" s="10" t="s">
        <v>42</v>
      </c>
      <c r="I728" s="248">
        <v>25000</v>
      </c>
      <c r="J728" s="6"/>
      <c r="K728" s="15"/>
      <c r="L728" s="15"/>
      <c r="M728" s="15"/>
      <c r="N728" s="15">
        <v>4397.5</v>
      </c>
      <c r="O728" s="15" t="s">
        <v>2570</v>
      </c>
      <c r="P728" s="15">
        <f>N728</f>
        <v>4397.5</v>
      </c>
      <c r="Q728" s="15" t="s">
        <v>60</v>
      </c>
    </row>
    <row r="729" spans="1:17" ht="36.75" x14ac:dyDescent="0.25">
      <c r="A729" s="11">
        <v>22</v>
      </c>
      <c r="B729" s="11" t="s">
        <v>498</v>
      </c>
      <c r="C729" s="197" t="s">
        <v>2333</v>
      </c>
      <c r="D729" s="39" t="s">
        <v>2366</v>
      </c>
      <c r="E729" s="43" t="s">
        <v>2334</v>
      </c>
      <c r="F729" s="10">
        <v>1</v>
      </c>
      <c r="G729" s="61" t="s">
        <v>469</v>
      </c>
      <c r="H729" s="10" t="s">
        <v>42</v>
      </c>
      <c r="I729" s="248">
        <v>5640</v>
      </c>
      <c r="J729" s="6"/>
      <c r="K729" s="15"/>
      <c r="L729" s="15"/>
      <c r="M729" s="15"/>
      <c r="N729" s="15"/>
      <c r="O729" s="15"/>
      <c r="P729" s="15"/>
      <c r="Q729" s="15"/>
    </row>
    <row r="730" spans="1:17" ht="60.75" x14ac:dyDescent="0.25">
      <c r="A730" s="11">
        <v>23</v>
      </c>
      <c r="B730" s="11" t="s">
        <v>498</v>
      </c>
      <c r="C730" s="197" t="s">
        <v>2370</v>
      </c>
      <c r="D730" s="39" t="s">
        <v>2378</v>
      </c>
      <c r="E730" s="43" t="s">
        <v>70</v>
      </c>
      <c r="F730" s="10">
        <v>1</v>
      </c>
      <c r="G730" s="61" t="s">
        <v>2375</v>
      </c>
      <c r="H730" s="10" t="s">
        <v>42</v>
      </c>
      <c r="I730" s="248">
        <v>92000</v>
      </c>
      <c r="J730" s="6"/>
      <c r="K730" s="15"/>
      <c r="L730" s="15"/>
      <c r="M730" s="15"/>
      <c r="N730" s="15"/>
      <c r="O730" s="15"/>
      <c r="P730" s="15"/>
      <c r="Q730" s="15"/>
    </row>
    <row r="731" spans="1:17" ht="72.75" x14ac:dyDescent="0.25">
      <c r="A731" s="11">
        <v>24</v>
      </c>
      <c r="B731" s="11" t="s">
        <v>2369</v>
      </c>
      <c r="C731" s="197" t="s">
        <v>2371</v>
      </c>
      <c r="D731" s="39" t="s">
        <v>2379</v>
      </c>
      <c r="E731" s="43" t="s">
        <v>14</v>
      </c>
      <c r="F731" s="10">
        <v>1</v>
      </c>
      <c r="G731" s="62" t="s">
        <v>348</v>
      </c>
      <c r="H731" s="10" t="s">
        <v>42</v>
      </c>
      <c r="I731" s="248">
        <v>764705.89</v>
      </c>
      <c r="J731" s="6"/>
      <c r="K731" s="15"/>
      <c r="L731" s="15"/>
      <c r="M731" s="15"/>
      <c r="N731" s="15"/>
      <c r="O731" s="15"/>
      <c r="P731" s="15"/>
      <c r="Q731" s="15"/>
    </row>
    <row r="732" spans="1:17" ht="84.75" x14ac:dyDescent="0.25">
      <c r="A732" s="11">
        <v>25</v>
      </c>
      <c r="B732" s="11" t="s">
        <v>498</v>
      </c>
      <c r="C732" s="197" t="s">
        <v>2372</v>
      </c>
      <c r="D732" s="39" t="s">
        <v>2380</v>
      </c>
      <c r="E732" s="43" t="s">
        <v>351</v>
      </c>
      <c r="F732" s="10">
        <v>6</v>
      </c>
      <c r="G732" s="62" t="s">
        <v>456</v>
      </c>
      <c r="H732" s="10" t="s">
        <v>42</v>
      </c>
      <c r="I732" s="248">
        <v>3520</v>
      </c>
      <c r="J732" s="6"/>
      <c r="K732" s="15"/>
      <c r="L732" s="15"/>
      <c r="M732" s="15"/>
      <c r="N732" s="15"/>
      <c r="O732" s="15"/>
      <c r="P732" s="15"/>
      <c r="Q732" s="15"/>
    </row>
    <row r="733" spans="1:17" ht="60.75" x14ac:dyDescent="0.25">
      <c r="A733" s="11">
        <v>26</v>
      </c>
      <c r="B733" s="11" t="s">
        <v>2369</v>
      </c>
      <c r="C733" s="197" t="s">
        <v>2373</v>
      </c>
      <c r="D733" s="39" t="s">
        <v>2381</v>
      </c>
      <c r="E733" s="43" t="s">
        <v>351</v>
      </c>
      <c r="F733" s="10">
        <v>2</v>
      </c>
      <c r="G733" s="39" t="s">
        <v>2377</v>
      </c>
      <c r="H733" s="10" t="s">
        <v>42</v>
      </c>
      <c r="I733" s="248">
        <v>10014</v>
      </c>
      <c r="J733" s="6"/>
      <c r="K733" s="15"/>
      <c r="L733" s="15"/>
      <c r="M733" s="15"/>
      <c r="N733" s="15"/>
      <c r="O733" s="15"/>
      <c r="P733" s="15"/>
      <c r="Q733" s="15"/>
    </row>
    <row r="734" spans="1:17" ht="24.75" x14ac:dyDescent="0.25">
      <c r="A734" s="11">
        <v>27</v>
      </c>
      <c r="B734" s="11" t="s">
        <v>2369</v>
      </c>
      <c r="C734" s="197" t="s">
        <v>2374</v>
      </c>
      <c r="D734" s="39" t="s">
        <v>2382</v>
      </c>
      <c r="E734" s="43" t="s">
        <v>70</v>
      </c>
      <c r="F734" s="10">
        <v>2</v>
      </c>
      <c r="G734" s="42" t="s">
        <v>2376</v>
      </c>
      <c r="H734" s="10" t="s">
        <v>42</v>
      </c>
      <c r="I734" s="248">
        <v>310000</v>
      </c>
      <c r="J734" s="6"/>
      <c r="K734" s="15"/>
      <c r="L734" s="15"/>
      <c r="M734" s="15"/>
      <c r="N734" s="15"/>
      <c r="O734" s="15"/>
      <c r="P734" s="15"/>
      <c r="Q734" s="15"/>
    </row>
    <row r="735" spans="1:17" ht="96.75" x14ac:dyDescent="0.25">
      <c r="A735" s="11">
        <v>28</v>
      </c>
      <c r="B735" s="11" t="s">
        <v>498</v>
      </c>
      <c r="C735" s="197" t="s">
        <v>2383</v>
      </c>
      <c r="D735" s="39" t="s">
        <v>2388</v>
      </c>
      <c r="E735" s="10" t="s">
        <v>14</v>
      </c>
      <c r="F735" s="10">
        <v>2</v>
      </c>
      <c r="G735" s="39" t="s">
        <v>2386</v>
      </c>
      <c r="H735" s="9" t="s">
        <v>2385</v>
      </c>
      <c r="I735" s="248">
        <v>1279663</v>
      </c>
      <c r="J735" s="6"/>
      <c r="K735" s="15"/>
      <c r="L735" s="15"/>
      <c r="M735" s="15"/>
      <c r="N735" s="15"/>
      <c r="O735" s="15"/>
      <c r="P735" s="15"/>
      <c r="Q735" s="15"/>
    </row>
    <row r="736" spans="1:17" ht="72.75" x14ac:dyDescent="0.25">
      <c r="A736" s="11">
        <v>29</v>
      </c>
      <c r="B736" s="11" t="s">
        <v>498</v>
      </c>
      <c r="C736" s="197" t="s">
        <v>2384</v>
      </c>
      <c r="D736" s="41" t="s">
        <v>2389</v>
      </c>
      <c r="E736" s="10" t="s">
        <v>70</v>
      </c>
      <c r="F736" s="10">
        <v>1</v>
      </c>
      <c r="G736" s="71" t="s">
        <v>2387</v>
      </c>
      <c r="H736" s="10" t="s">
        <v>42</v>
      </c>
      <c r="I736" s="248">
        <v>267666</v>
      </c>
      <c r="J736" s="6"/>
      <c r="K736" s="15"/>
      <c r="L736" s="15"/>
      <c r="M736" s="15"/>
      <c r="N736" s="15"/>
      <c r="O736" s="15"/>
      <c r="P736" s="15"/>
      <c r="Q736" s="15"/>
    </row>
    <row r="737" spans="1:17" ht="96.75" x14ac:dyDescent="0.25">
      <c r="A737" s="11">
        <v>30</v>
      </c>
      <c r="B737" s="11" t="s">
        <v>498</v>
      </c>
      <c r="C737" s="197" t="s">
        <v>2404</v>
      </c>
      <c r="D737" s="41" t="s">
        <v>2390</v>
      </c>
      <c r="E737" s="53" t="s">
        <v>351</v>
      </c>
      <c r="F737" s="10">
        <v>2</v>
      </c>
      <c r="G737" s="71" t="s">
        <v>2418</v>
      </c>
      <c r="H737" s="10" t="s">
        <v>42</v>
      </c>
      <c r="I737" s="248">
        <v>10500</v>
      </c>
      <c r="J737" s="34" t="s">
        <v>2581</v>
      </c>
      <c r="K737" s="63">
        <v>44661</v>
      </c>
      <c r="L737" s="63">
        <v>45046</v>
      </c>
      <c r="M737" s="15"/>
      <c r="N737" s="15">
        <v>11245.5</v>
      </c>
      <c r="O737" s="63">
        <v>44736</v>
      </c>
      <c r="P737" s="15"/>
      <c r="Q737" s="15" t="s">
        <v>50</v>
      </c>
    </row>
    <row r="738" spans="1:17" ht="48.75" x14ac:dyDescent="0.25">
      <c r="A738" s="11">
        <v>31</v>
      </c>
      <c r="B738" s="11" t="s">
        <v>498</v>
      </c>
      <c r="C738" s="197" t="s">
        <v>2405</v>
      </c>
      <c r="D738" s="41" t="s">
        <v>2391</v>
      </c>
      <c r="E738" s="43" t="s">
        <v>14</v>
      </c>
      <c r="F738" s="10">
        <v>2</v>
      </c>
      <c r="G738" s="71" t="s">
        <v>2419</v>
      </c>
      <c r="H738" s="10" t="s">
        <v>42</v>
      </c>
      <c r="I738" s="248">
        <v>3245990.4</v>
      </c>
      <c r="J738" s="6"/>
      <c r="K738" s="15"/>
      <c r="L738" s="15"/>
      <c r="M738" s="15"/>
      <c r="N738" s="15"/>
      <c r="O738" s="15"/>
      <c r="P738" s="15"/>
      <c r="Q738" s="15"/>
    </row>
    <row r="739" spans="1:17" ht="108.75" x14ac:dyDescent="0.25">
      <c r="A739" s="11">
        <v>32</v>
      </c>
      <c r="B739" s="9" t="s">
        <v>2431</v>
      </c>
      <c r="C739" s="197" t="s">
        <v>2406</v>
      </c>
      <c r="D739" s="41" t="s">
        <v>2392</v>
      </c>
      <c r="E739" s="43" t="s">
        <v>42</v>
      </c>
      <c r="F739" s="43" t="s">
        <v>42</v>
      </c>
      <c r="G739" s="39" t="s">
        <v>2420</v>
      </c>
      <c r="H739" s="10" t="s">
        <v>42</v>
      </c>
      <c r="I739" s="248">
        <v>5799000</v>
      </c>
      <c r="J739" s="6"/>
      <c r="K739" s="15"/>
      <c r="L739" s="15"/>
      <c r="M739" s="15"/>
      <c r="N739" s="15"/>
      <c r="O739" s="15"/>
      <c r="P739" s="15"/>
      <c r="Q739" s="15"/>
    </row>
    <row r="740" spans="1:17" ht="60.75" x14ac:dyDescent="0.25">
      <c r="A740" s="11">
        <v>33</v>
      </c>
      <c r="B740" s="9" t="s">
        <v>2432</v>
      </c>
      <c r="C740" s="197" t="s">
        <v>2407</v>
      </c>
      <c r="D740" s="41" t="s">
        <v>2393</v>
      </c>
      <c r="E740" s="43" t="s">
        <v>42</v>
      </c>
      <c r="F740" s="43" t="s">
        <v>42</v>
      </c>
      <c r="G740" s="71" t="s">
        <v>2419</v>
      </c>
      <c r="H740" s="10" t="s">
        <v>42</v>
      </c>
      <c r="I740" s="248">
        <v>1081996.8</v>
      </c>
      <c r="J740" s="6"/>
      <c r="K740" s="15"/>
      <c r="L740" s="15"/>
      <c r="M740" s="15"/>
      <c r="N740" s="15"/>
      <c r="O740" s="15"/>
      <c r="P740" s="15"/>
      <c r="Q740" s="15"/>
    </row>
    <row r="741" spans="1:17" ht="96.75" x14ac:dyDescent="0.25">
      <c r="A741" s="11">
        <v>34</v>
      </c>
      <c r="B741" s="11" t="s">
        <v>556</v>
      </c>
      <c r="C741" s="197" t="s">
        <v>2408</v>
      </c>
      <c r="D741" s="41" t="s">
        <v>2394</v>
      </c>
      <c r="E741" s="43" t="s">
        <v>70</v>
      </c>
      <c r="F741" s="10">
        <v>1</v>
      </c>
      <c r="G741" s="39" t="s">
        <v>2428</v>
      </c>
      <c r="H741" s="10" t="s">
        <v>42</v>
      </c>
      <c r="I741" s="248">
        <v>2697596.36</v>
      </c>
      <c r="J741" s="6"/>
      <c r="K741" s="15"/>
      <c r="L741" s="15"/>
      <c r="M741" s="15"/>
      <c r="N741" s="15"/>
      <c r="O741" s="15"/>
      <c r="P741" s="15"/>
      <c r="Q741" s="15"/>
    </row>
    <row r="742" spans="1:17" ht="60.75" x14ac:dyDescent="0.25">
      <c r="A742" s="11">
        <v>35</v>
      </c>
      <c r="B742" s="11" t="s">
        <v>498</v>
      </c>
      <c r="C742" s="197" t="s">
        <v>2409</v>
      </c>
      <c r="D742" s="41" t="s">
        <v>2395</v>
      </c>
      <c r="E742" s="43" t="s">
        <v>2334</v>
      </c>
      <c r="F742" s="10">
        <v>1</v>
      </c>
      <c r="G742" s="39" t="s">
        <v>2429</v>
      </c>
      <c r="H742" s="10" t="s">
        <v>42</v>
      </c>
      <c r="I742" s="248">
        <v>182000</v>
      </c>
      <c r="J742" s="6"/>
      <c r="K742" s="15"/>
      <c r="L742" s="15"/>
      <c r="M742" s="15"/>
      <c r="N742" s="15"/>
      <c r="O742" s="15"/>
      <c r="P742" s="15"/>
      <c r="Q742" s="15"/>
    </row>
    <row r="743" spans="1:17" ht="72.75" x14ac:dyDescent="0.25">
      <c r="A743" s="11">
        <v>36</v>
      </c>
      <c r="B743" s="11" t="s">
        <v>556</v>
      </c>
      <c r="C743" s="197" t="s">
        <v>2410</v>
      </c>
      <c r="D743" s="41" t="s">
        <v>2396</v>
      </c>
      <c r="E743" s="43" t="s">
        <v>14</v>
      </c>
      <c r="F743" s="10">
        <v>2</v>
      </c>
      <c r="G743" s="39" t="s">
        <v>2421</v>
      </c>
      <c r="H743" s="39" t="s">
        <v>2421</v>
      </c>
      <c r="I743" s="248">
        <v>943471.7</v>
      </c>
      <c r="J743" s="6"/>
      <c r="K743" s="15"/>
      <c r="L743" s="15"/>
      <c r="M743" s="15"/>
      <c r="N743" s="15"/>
      <c r="O743" s="15"/>
      <c r="P743" s="15"/>
      <c r="Q743" s="15"/>
    </row>
    <row r="744" spans="1:17" ht="48.75" x14ac:dyDescent="0.25">
      <c r="A744" s="11">
        <v>37</v>
      </c>
      <c r="B744" s="11" t="s">
        <v>498</v>
      </c>
      <c r="C744" s="197" t="s">
        <v>2411</v>
      </c>
      <c r="D744" s="41" t="s">
        <v>2397</v>
      </c>
      <c r="E744" s="43" t="s">
        <v>351</v>
      </c>
      <c r="F744" s="10">
        <v>1</v>
      </c>
      <c r="G744" s="61" t="s">
        <v>2422</v>
      </c>
      <c r="H744" s="10" t="s">
        <v>42</v>
      </c>
      <c r="I744" s="248">
        <v>7392</v>
      </c>
      <c r="J744" s="6"/>
      <c r="K744" s="15"/>
      <c r="L744" s="15"/>
      <c r="M744" s="15"/>
      <c r="N744" s="15"/>
      <c r="O744" s="15"/>
      <c r="P744" s="15"/>
      <c r="Q744" s="15"/>
    </row>
    <row r="745" spans="1:17" ht="72.75" x14ac:dyDescent="0.25">
      <c r="A745" s="11">
        <v>38</v>
      </c>
      <c r="B745" s="11" t="s">
        <v>498</v>
      </c>
      <c r="C745" s="197" t="s">
        <v>2412</v>
      </c>
      <c r="D745" s="41" t="s">
        <v>2398</v>
      </c>
      <c r="E745" s="43" t="s">
        <v>351</v>
      </c>
      <c r="F745" s="10">
        <v>1</v>
      </c>
      <c r="G745" s="61" t="s">
        <v>2423</v>
      </c>
      <c r="H745" s="10" t="s">
        <v>42</v>
      </c>
      <c r="I745" s="248">
        <v>109685</v>
      </c>
      <c r="J745" s="6"/>
      <c r="K745" s="15"/>
      <c r="L745" s="15"/>
      <c r="M745" s="15"/>
      <c r="N745" s="15"/>
      <c r="O745" s="15"/>
      <c r="P745" s="15"/>
      <c r="Q745" s="15"/>
    </row>
    <row r="746" spans="1:17" ht="72.75" x14ac:dyDescent="0.25">
      <c r="A746" s="11">
        <v>39</v>
      </c>
      <c r="B746" s="11" t="s">
        <v>556</v>
      </c>
      <c r="C746" s="197" t="s">
        <v>2413</v>
      </c>
      <c r="D746" s="41" t="s">
        <v>2399</v>
      </c>
      <c r="E746" s="43" t="s">
        <v>14</v>
      </c>
      <c r="F746" s="10">
        <v>1</v>
      </c>
      <c r="G746" s="61" t="s">
        <v>2424</v>
      </c>
      <c r="H746" s="61" t="s">
        <v>2424</v>
      </c>
      <c r="I746" s="248">
        <v>2002706.36</v>
      </c>
      <c r="J746" s="6"/>
      <c r="K746" s="15"/>
      <c r="L746" s="15"/>
      <c r="M746" s="15"/>
      <c r="N746" s="314"/>
      <c r="O746" s="15"/>
      <c r="P746" s="15"/>
      <c r="Q746" s="15"/>
    </row>
    <row r="747" spans="1:17" ht="84.75" x14ac:dyDescent="0.25">
      <c r="A747" s="11">
        <v>40</v>
      </c>
      <c r="B747" s="11" t="s">
        <v>498</v>
      </c>
      <c r="C747" s="197" t="s">
        <v>2414</v>
      </c>
      <c r="D747" s="41" t="s">
        <v>2400</v>
      </c>
      <c r="E747" s="43" t="s">
        <v>14</v>
      </c>
      <c r="F747" s="10">
        <v>1</v>
      </c>
      <c r="G747" s="61" t="s">
        <v>2425</v>
      </c>
      <c r="H747" s="10" t="s">
        <v>42</v>
      </c>
      <c r="I747" s="248">
        <v>210000</v>
      </c>
      <c r="J747" s="6"/>
      <c r="K747" s="15"/>
      <c r="L747" s="15"/>
      <c r="M747" s="325"/>
      <c r="N747" s="15"/>
      <c r="O747" s="326"/>
      <c r="P747" s="15"/>
      <c r="Q747" s="15"/>
    </row>
    <row r="748" spans="1:17" ht="60.75" x14ac:dyDescent="0.25">
      <c r="A748" s="11">
        <v>41</v>
      </c>
      <c r="B748" s="11" t="s">
        <v>498</v>
      </c>
      <c r="C748" s="197" t="s">
        <v>2415</v>
      </c>
      <c r="D748" s="41" t="s">
        <v>2401</v>
      </c>
      <c r="E748" s="43" t="s">
        <v>351</v>
      </c>
      <c r="F748" s="10">
        <v>3</v>
      </c>
      <c r="G748" s="61" t="s">
        <v>2426</v>
      </c>
      <c r="H748" s="10" t="s">
        <v>42</v>
      </c>
      <c r="I748" s="248">
        <v>95000</v>
      </c>
      <c r="J748" s="6"/>
      <c r="K748" s="15"/>
      <c r="L748" s="327"/>
      <c r="M748" s="15"/>
      <c r="N748" s="15"/>
      <c r="O748" s="15"/>
      <c r="P748" s="328"/>
      <c r="Q748" s="15"/>
    </row>
    <row r="749" spans="1:17" ht="132.75" x14ac:dyDescent="0.25">
      <c r="A749" s="11">
        <v>42</v>
      </c>
      <c r="B749" s="11" t="s">
        <v>498</v>
      </c>
      <c r="C749" s="197" t="s">
        <v>2416</v>
      </c>
      <c r="D749" s="41" t="s">
        <v>2402</v>
      </c>
      <c r="E749" s="43" t="s">
        <v>351</v>
      </c>
      <c r="F749" s="10">
        <v>1</v>
      </c>
      <c r="G749" s="61" t="s">
        <v>2427</v>
      </c>
      <c r="H749" s="10" t="s">
        <v>42</v>
      </c>
      <c r="I749" s="248" t="s">
        <v>2430</v>
      </c>
      <c r="J749" s="6"/>
      <c r="K749" s="15"/>
      <c r="L749" s="15"/>
      <c r="M749" s="329"/>
      <c r="N749" s="15"/>
      <c r="O749" s="330"/>
      <c r="P749" s="15"/>
      <c r="Q749" s="15"/>
    </row>
    <row r="750" spans="1:17" ht="72.75" x14ac:dyDescent="0.25">
      <c r="A750" s="11">
        <v>43</v>
      </c>
      <c r="B750" s="11" t="s">
        <v>498</v>
      </c>
      <c r="C750" s="197" t="s">
        <v>2417</v>
      </c>
      <c r="D750" s="41" t="s">
        <v>2403</v>
      </c>
      <c r="E750" s="43" t="s">
        <v>351</v>
      </c>
      <c r="F750" s="10">
        <v>4</v>
      </c>
      <c r="G750" s="61" t="s">
        <v>2131</v>
      </c>
      <c r="H750" s="10" t="s">
        <v>42</v>
      </c>
      <c r="I750" s="248">
        <v>32400</v>
      </c>
      <c r="J750" s="6"/>
      <c r="K750" s="15"/>
      <c r="L750" s="15"/>
      <c r="M750" s="15"/>
      <c r="N750" s="138"/>
      <c r="O750" s="15"/>
      <c r="P750" s="15"/>
      <c r="Q750" s="15"/>
    </row>
    <row r="751" spans="1:17" ht="110.25" customHeight="1" x14ac:dyDescent="0.25">
      <c r="A751" s="11">
        <v>44</v>
      </c>
      <c r="B751" s="11" t="s">
        <v>498</v>
      </c>
      <c r="C751" s="197" t="s">
        <v>2434</v>
      </c>
      <c r="D751" s="41" t="s">
        <v>2450</v>
      </c>
      <c r="E751" s="43" t="s">
        <v>351</v>
      </c>
      <c r="F751" s="10">
        <v>5</v>
      </c>
      <c r="G751" s="61" t="s">
        <v>1093</v>
      </c>
      <c r="H751" s="10" t="s">
        <v>42</v>
      </c>
      <c r="I751" s="331" t="s">
        <v>2481</v>
      </c>
      <c r="J751" s="6"/>
      <c r="K751" s="15"/>
      <c r="L751" s="15"/>
      <c r="M751" s="15"/>
      <c r="N751" s="138"/>
      <c r="O751" s="15"/>
      <c r="P751" s="15"/>
      <c r="Q751" s="15"/>
    </row>
    <row r="752" spans="1:17" ht="110.25" customHeight="1" x14ac:dyDescent="0.25">
      <c r="A752" s="11">
        <v>45</v>
      </c>
      <c r="B752" s="11" t="s">
        <v>498</v>
      </c>
      <c r="C752" s="197" t="s">
        <v>2435</v>
      </c>
      <c r="D752" s="41" t="s">
        <v>2451</v>
      </c>
      <c r="E752" s="43" t="s">
        <v>351</v>
      </c>
      <c r="F752" s="10">
        <v>4</v>
      </c>
      <c r="G752" s="61" t="s">
        <v>2466</v>
      </c>
      <c r="H752" s="10" t="s">
        <v>42</v>
      </c>
      <c r="I752" s="331" t="s">
        <v>2482</v>
      </c>
      <c r="J752" s="6"/>
      <c r="K752" s="15"/>
      <c r="L752" s="15"/>
      <c r="M752" s="15"/>
      <c r="N752" s="138"/>
      <c r="O752" s="15"/>
      <c r="P752" s="15"/>
      <c r="Q752" s="15"/>
    </row>
    <row r="753" spans="1:17" ht="110.25" customHeight="1" x14ac:dyDescent="0.25">
      <c r="A753" s="11">
        <v>46</v>
      </c>
      <c r="B753" s="9" t="s">
        <v>2497</v>
      </c>
      <c r="C753" s="197" t="s">
        <v>2436</v>
      </c>
      <c r="D753" s="41" t="s">
        <v>2452</v>
      </c>
      <c r="E753" s="43" t="s">
        <v>42</v>
      </c>
      <c r="F753" s="10" t="s">
        <v>58</v>
      </c>
      <c r="G753" s="61" t="s">
        <v>2467</v>
      </c>
      <c r="H753" s="10" t="s">
        <v>42</v>
      </c>
      <c r="I753" s="331" t="s">
        <v>2483</v>
      </c>
      <c r="J753" s="6"/>
      <c r="K753" s="15"/>
      <c r="L753" s="15"/>
      <c r="M753" s="15"/>
      <c r="N753" s="138"/>
      <c r="O753" s="15"/>
      <c r="P753" s="15"/>
      <c r="Q753" s="15"/>
    </row>
    <row r="754" spans="1:17" ht="110.25" customHeight="1" x14ac:dyDescent="0.25">
      <c r="A754" s="11">
        <v>47</v>
      </c>
      <c r="B754" s="11" t="s">
        <v>498</v>
      </c>
      <c r="C754" s="197" t="s">
        <v>2437</v>
      </c>
      <c r="D754" s="41" t="s">
        <v>2453</v>
      </c>
      <c r="E754" s="43" t="s">
        <v>351</v>
      </c>
      <c r="F754" s="10" t="s">
        <v>58</v>
      </c>
      <c r="G754" s="61" t="s">
        <v>2468</v>
      </c>
      <c r="H754" s="10" t="s">
        <v>42</v>
      </c>
      <c r="I754" s="331" t="s">
        <v>2484</v>
      </c>
      <c r="J754" s="6" t="s">
        <v>38</v>
      </c>
      <c r="K754" s="63">
        <v>44691</v>
      </c>
      <c r="L754" s="63">
        <v>45421</v>
      </c>
      <c r="M754" s="15" t="s">
        <v>58</v>
      </c>
      <c r="N754" s="181" t="s">
        <v>2618</v>
      </c>
      <c r="O754" s="51" t="s">
        <v>2619</v>
      </c>
      <c r="P754" s="15"/>
      <c r="Q754" s="332" t="s">
        <v>2620</v>
      </c>
    </row>
    <row r="755" spans="1:17" ht="110.25" customHeight="1" x14ac:dyDescent="0.25">
      <c r="A755" s="11">
        <v>48</v>
      </c>
      <c r="B755" s="11" t="s">
        <v>498</v>
      </c>
      <c r="C755" s="197" t="s">
        <v>2438</v>
      </c>
      <c r="D755" s="41" t="s">
        <v>2454</v>
      </c>
      <c r="E755" s="43" t="s">
        <v>14</v>
      </c>
      <c r="F755" s="10">
        <v>4</v>
      </c>
      <c r="G755" s="61" t="s">
        <v>2469</v>
      </c>
      <c r="H755" s="10" t="s">
        <v>42</v>
      </c>
      <c r="I755" s="331" t="s">
        <v>2485</v>
      </c>
      <c r="J755" s="6"/>
      <c r="K755" s="15"/>
      <c r="L755" s="15"/>
      <c r="M755" s="15"/>
      <c r="N755" s="138"/>
      <c r="O755" s="15"/>
      <c r="P755" s="15"/>
      <c r="Q755" s="15"/>
    </row>
    <row r="756" spans="1:17" ht="110.25" customHeight="1" x14ac:dyDescent="0.25">
      <c r="A756" s="11">
        <v>49</v>
      </c>
      <c r="B756" s="11" t="s">
        <v>498</v>
      </c>
      <c r="C756" s="197" t="s">
        <v>2439</v>
      </c>
      <c r="D756" s="41" t="s">
        <v>2455</v>
      </c>
      <c r="E756" s="43" t="s">
        <v>14</v>
      </c>
      <c r="F756" s="10">
        <v>1</v>
      </c>
      <c r="G756" s="61" t="s">
        <v>2470</v>
      </c>
      <c r="H756" s="10" t="s">
        <v>42</v>
      </c>
      <c r="I756" s="41" t="s">
        <v>2486</v>
      </c>
      <c r="J756" s="6"/>
      <c r="K756" s="15"/>
      <c r="L756" s="15"/>
      <c r="M756" s="15"/>
      <c r="N756" s="138"/>
      <c r="O756" s="15"/>
      <c r="P756" s="15"/>
      <c r="Q756" s="15"/>
    </row>
    <row r="757" spans="1:17" ht="110.25" customHeight="1" x14ac:dyDescent="0.25">
      <c r="A757" s="11">
        <v>50</v>
      </c>
      <c r="B757" s="11" t="s">
        <v>507</v>
      </c>
      <c r="C757" s="197" t="s">
        <v>2449</v>
      </c>
      <c r="D757" s="41" t="s">
        <v>2456</v>
      </c>
      <c r="E757" s="43" t="s">
        <v>351</v>
      </c>
      <c r="F757" s="10">
        <v>2</v>
      </c>
      <c r="G757" s="61" t="s">
        <v>2471</v>
      </c>
      <c r="H757" s="10" t="s">
        <v>42</v>
      </c>
      <c r="I757" s="41" t="s">
        <v>2487</v>
      </c>
      <c r="J757" s="6"/>
      <c r="K757" s="15"/>
      <c r="L757" s="15"/>
      <c r="M757" s="15"/>
      <c r="N757" s="138"/>
      <c r="O757" s="15"/>
      <c r="P757" s="15"/>
      <c r="Q757" s="15"/>
    </row>
    <row r="758" spans="1:17" ht="110.25" customHeight="1" x14ac:dyDescent="0.25">
      <c r="A758" s="11">
        <v>51</v>
      </c>
      <c r="B758" s="11" t="s">
        <v>498</v>
      </c>
      <c r="C758" s="197" t="s">
        <v>2440</v>
      </c>
      <c r="D758" s="41" t="s">
        <v>2457</v>
      </c>
      <c r="E758" s="43" t="s">
        <v>351</v>
      </c>
      <c r="F758" s="10">
        <v>1</v>
      </c>
      <c r="G758" s="61" t="s">
        <v>2472</v>
      </c>
      <c r="H758" s="10" t="s">
        <v>42</v>
      </c>
      <c r="I758" s="41" t="s">
        <v>2488</v>
      </c>
      <c r="J758" s="6"/>
      <c r="K758" s="15"/>
      <c r="L758" s="15"/>
      <c r="M758" s="15"/>
      <c r="N758" s="138"/>
      <c r="O758" s="15"/>
      <c r="P758" s="15"/>
      <c r="Q758" s="15"/>
    </row>
    <row r="759" spans="1:17" ht="110.25" customHeight="1" x14ac:dyDescent="0.25">
      <c r="A759" s="11">
        <v>52</v>
      </c>
      <c r="B759" s="11" t="s">
        <v>498</v>
      </c>
      <c r="C759" s="197" t="s">
        <v>2441</v>
      </c>
      <c r="D759" s="41" t="s">
        <v>2458</v>
      </c>
      <c r="E759" s="43" t="s">
        <v>351</v>
      </c>
      <c r="F759" s="10">
        <v>1</v>
      </c>
      <c r="G759" s="61" t="s">
        <v>2473</v>
      </c>
      <c r="H759" s="10" t="s">
        <v>42</v>
      </c>
      <c r="I759" s="331" t="s">
        <v>2489</v>
      </c>
      <c r="J759" s="1"/>
      <c r="K759" s="2"/>
      <c r="L759" s="2"/>
      <c r="M759" s="2"/>
      <c r="N759" s="2"/>
      <c r="O759" s="2"/>
      <c r="P759" s="2"/>
      <c r="Q759" s="2" t="s">
        <v>2601</v>
      </c>
    </row>
    <row r="760" spans="1:17" ht="110.25" customHeight="1" x14ac:dyDescent="0.25">
      <c r="A760" s="11">
        <v>53</v>
      </c>
      <c r="B760" s="11" t="s">
        <v>498</v>
      </c>
      <c r="C760" s="197" t="s">
        <v>2442</v>
      </c>
      <c r="D760" s="41" t="s">
        <v>2459</v>
      </c>
      <c r="E760" s="43" t="s">
        <v>14</v>
      </c>
      <c r="F760" s="10">
        <v>1</v>
      </c>
      <c r="G760" s="61" t="s">
        <v>2474</v>
      </c>
      <c r="H760" s="10" t="s">
        <v>42</v>
      </c>
      <c r="I760" s="41" t="s">
        <v>2490</v>
      </c>
      <c r="J760" s="6"/>
      <c r="K760" s="15"/>
      <c r="L760" s="15"/>
      <c r="M760" s="15"/>
      <c r="N760" s="138"/>
      <c r="O760" s="15"/>
      <c r="P760" s="15"/>
      <c r="Q760" s="15"/>
    </row>
    <row r="761" spans="1:17" ht="110.25" customHeight="1" x14ac:dyDescent="0.25">
      <c r="A761" s="11">
        <v>54</v>
      </c>
      <c r="B761" s="11" t="s">
        <v>596</v>
      </c>
      <c r="C761" s="197" t="s">
        <v>2443</v>
      </c>
      <c r="D761" s="41" t="s">
        <v>2460</v>
      </c>
      <c r="E761" s="43" t="s">
        <v>14</v>
      </c>
      <c r="F761" s="10">
        <v>2</v>
      </c>
      <c r="G761" s="61" t="s">
        <v>2475</v>
      </c>
      <c r="H761" s="61" t="s">
        <v>2475</v>
      </c>
      <c r="I761" s="41" t="s">
        <v>2491</v>
      </c>
      <c r="J761" s="6"/>
      <c r="K761" s="15"/>
      <c r="L761" s="15"/>
      <c r="M761" s="15"/>
      <c r="N761" s="138"/>
      <c r="O761" s="15"/>
      <c r="P761" s="15"/>
      <c r="Q761" s="15" t="s">
        <v>210</v>
      </c>
    </row>
    <row r="762" spans="1:17" ht="110.25" customHeight="1" x14ac:dyDescent="0.25">
      <c r="A762" s="11">
        <v>55</v>
      </c>
      <c r="B762" s="11" t="s">
        <v>596</v>
      </c>
      <c r="C762" s="197" t="s">
        <v>2444</v>
      </c>
      <c r="D762" s="41" t="s">
        <v>2461</v>
      </c>
      <c r="E762" s="43" t="s">
        <v>14</v>
      </c>
      <c r="F762" s="10">
        <v>1</v>
      </c>
      <c r="G762" s="39" t="s">
        <v>2476</v>
      </c>
      <c r="H762" s="10" t="s">
        <v>42</v>
      </c>
      <c r="I762" s="333" t="s">
        <v>2492</v>
      </c>
      <c r="J762" s="6"/>
      <c r="K762" s="15"/>
      <c r="L762" s="15"/>
      <c r="M762" s="15"/>
      <c r="N762" s="138"/>
      <c r="O762" s="15"/>
      <c r="P762" s="15"/>
      <c r="Q762" s="15" t="s">
        <v>50</v>
      </c>
    </row>
    <row r="763" spans="1:17" ht="110.25" customHeight="1" x14ac:dyDescent="0.25">
      <c r="A763" s="11">
        <v>56</v>
      </c>
      <c r="B763" s="9" t="s">
        <v>2498</v>
      </c>
      <c r="C763" s="197" t="s">
        <v>2445</v>
      </c>
      <c r="D763" s="41" t="s">
        <v>2462</v>
      </c>
      <c r="E763" s="43" t="s">
        <v>42</v>
      </c>
      <c r="F763" s="10" t="s">
        <v>58</v>
      </c>
      <c r="G763" s="39" t="s">
        <v>2477</v>
      </c>
      <c r="H763" s="10" t="s">
        <v>42</v>
      </c>
      <c r="I763" s="333" t="s">
        <v>2493</v>
      </c>
      <c r="J763" s="6"/>
      <c r="K763" s="15"/>
      <c r="L763" s="15"/>
      <c r="M763" s="15"/>
      <c r="N763" s="138"/>
      <c r="O763" s="15"/>
      <c r="P763" s="15"/>
      <c r="Q763" s="15"/>
    </row>
    <row r="764" spans="1:17" ht="110.25" customHeight="1" x14ac:dyDescent="0.25">
      <c r="A764" s="11">
        <v>57</v>
      </c>
      <c r="B764" s="11" t="s">
        <v>596</v>
      </c>
      <c r="C764" s="197" t="s">
        <v>2446</v>
      </c>
      <c r="D764" s="41" t="s">
        <v>2463</v>
      </c>
      <c r="E764" s="43" t="s">
        <v>14</v>
      </c>
      <c r="F764" s="10">
        <v>1</v>
      </c>
      <c r="G764" s="42" t="s">
        <v>2478</v>
      </c>
      <c r="H764" s="10" t="s">
        <v>42</v>
      </c>
      <c r="I764" s="334" t="s">
        <v>2494</v>
      </c>
      <c r="J764" s="6"/>
      <c r="K764" s="15"/>
      <c r="L764" s="15"/>
      <c r="M764" s="15"/>
      <c r="N764" s="138"/>
      <c r="O764" s="15"/>
      <c r="P764" s="15"/>
      <c r="Q764" s="15"/>
    </row>
    <row r="765" spans="1:17" ht="110.25" customHeight="1" x14ac:dyDescent="0.25">
      <c r="A765" s="11">
        <v>58</v>
      </c>
      <c r="B765" s="11" t="s">
        <v>2499</v>
      </c>
      <c r="C765" s="197" t="s">
        <v>2447</v>
      </c>
      <c r="D765" s="41" t="s">
        <v>2464</v>
      </c>
      <c r="E765" s="43" t="s">
        <v>351</v>
      </c>
      <c r="F765" s="10">
        <v>1</v>
      </c>
      <c r="G765" s="39" t="s">
        <v>2479</v>
      </c>
      <c r="H765" s="10" t="s">
        <v>42</v>
      </c>
      <c r="I765" s="248" t="s">
        <v>2495</v>
      </c>
      <c r="J765" s="6"/>
      <c r="K765" s="15"/>
      <c r="L765" s="15"/>
      <c r="M765" s="15"/>
      <c r="N765" s="138"/>
      <c r="O765" s="15"/>
      <c r="P765" s="15"/>
      <c r="Q765" s="15"/>
    </row>
    <row r="766" spans="1:17" ht="110.25" customHeight="1" x14ac:dyDescent="0.25">
      <c r="A766" s="11">
        <v>59</v>
      </c>
      <c r="B766" s="11" t="s">
        <v>596</v>
      </c>
      <c r="C766" s="197" t="s">
        <v>2448</v>
      </c>
      <c r="D766" s="41" t="s">
        <v>2465</v>
      </c>
      <c r="E766" s="43" t="s">
        <v>351</v>
      </c>
      <c r="F766" s="10">
        <v>1</v>
      </c>
      <c r="G766" s="39" t="s">
        <v>2480</v>
      </c>
      <c r="H766" s="10" t="s">
        <v>42</v>
      </c>
      <c r="I766" s="248" t="s">
        <v>2496</v>
      </c>
      <c r="J766" s="6"/>
      <c r="K766" s="15"/>
      <c r="L766" s="15"/>
      <c r="M766" s="15"/>
      <c r="N766" s="138"/>
      <c r="O766" s="15"/>
      <c r="P766" s="15"/>
      <c r="Q766" s="15"/>
    </row>
    <row r="767" spans="1:17" ht="72.75" x14ac:dyDescent="0.25">
      <c r="A767" s="11">
        <v>60</v>
      </c>
      <c r="B767" s="193" t="s">
        <v>2527</v>
      </c>
      <c r="C767" s="197" t="s">
        <v>2500</v>
      </c>
      <c r="D767" s="39" t="s">
        <v>2508</v>
      </c>
      <c r="E767" s="43" t="s">
        <v>42</v>
      </c>
      <c r="F767" s="43" t="s">
        <v>42</v>
      </c>
      <c r="G767" s="61" t="s">
        <v>2522</v>
      </c>
      <c r="H767" s="10" t="s">
        <v>42</v>
      </c>
      <c r="I767" s="248" t="s">
        <v>2515</v>
      </c>
      <c r="J767" s="1" t="s">
        <v>38</v>
      </c>
      <c r="K767" s="88">
        <v>44727</v>
      </c>
      <c r="L767" s="1"/>
      <c r="M767" s="1"/>
      <c r="N767" s="1"/>
      <c r="O767" s="1"/>
      <c r="P767" s="1"/>
      <c r="Q767" s="1" t="s">
        <v>490</v>
      </c>
    </row>
    <row r="768" spans="1:17" ht="72.75" x14ac:dyDescent="0.25">
      <c r="A768" s="11">
        <v>61</v>
      </c>
      <c r="B768" s="9" t="s">
        <v>2528</v>
      </c>
      <c r="C768" s="197" t="s">
        <v>2501</v>
      </c>
      <c r="D768" s="39" t="s">
        <v>2509</v>
      </c>
      <c r="E768" s="43" t="s">
        <v>42</v>
      </c>
      <c r="F768" s="43" t="s">
        <v>42</v>
      </c>
      <c r="G768" s="61" t="s">
        <v>2522</v>
      </c>
      <c r="H768" s="10" t="s">
        <v>42</v>
      </c>
      <c r="I768" s="248" t="s">
        <v>2515</v>
      </c>
      <c r="J768" s="1" t="s">
        <v>38</v>
      </c>
      <c r="K768" s="88">
        <v>44727</v>
      </c>
      <c r="L768" s="1"/>
      <c r="M768" s="1"/>
      <c r="N768" s="1"/>
      <c r="O768" s="1"/>
      <c r="P768" s="1"/>
      <c r="Q768" s="1" t="s">
        <v>490</v>
      </c>
    </row>
    <row r="769" spans="1:18" ht="96.75" x14ac:dyDescent="0.25">
      <c r="A769" s="11">
        <v>62</v>
      </c>
      <c r="B769" s="11" t="s">
        <v>498</v>
      </c>
      <c r="C769" s="197" t="s">
        <v>2502</v>
      </c>
      <c r="D769" s="61" t="s">
        <v>2510</v>
      </c>
      <c r="E769" s="43" t="s">
        <v>351</v>
      </c>
      <c r="F769" s="17">
        <v>3</v>
      </c>
      <c r="G769" s="39" t="s">
        <v>2523</v>
      </c>
      <c r="H769" s="10" t="s">
        <v>42</v>
      </c>
      <c r="I769" s="248" t="s">
        <v>2516</v>
      </c>
      <c r="J769" s="6"/>
      <c r="K769" s="6"/>
      <c r="L769" s="6"/>
      <c r="M769" s="6"/>
      <c r="N769" s="6"/>
      <c r="O769" s="6"/>
      <c r="P769" s="6"/>
      <c r="Q769" s="6"/>
    </row>
    <row r="770" spans="1:18" ht="72.75" x14ac:dyDescent="0.25">
      <c r="A770" s="11">
        <v>63</v>
      </c>
      <c r="B770" s="253" t="s">
        <v>2529</v>
      </c>
      <c r="C770" s="197" t="s">
        <v>2503</v>
      </c>
      <c r="D770" s="39" t="s">
        <v>2511</v>
      </c>
      <c r="E770" s="43" t="s">
        <v>42</v>
      </c>
      <c r="F770" s="43" t="s">
        <v>42</v>
      </c>
      <c r="G770" s="61" t="s">
        <v>2424</v>
      </c>
      <c r="H770" s="61" t="s">
        <v>2424</v>
      </c>
      <c r="I770" s="248" t="s">
        <v>2517</v>
      </c>
      <c r="J770" s="1"/>
      <c r="K770" s="1"/>
      <c r="L770" s="1"/>
      <c r="M770" s="1"/>
      <c r="N770" s="1"/>
      <c r="O770" s="1"/>
      <c r="P770" s="1"/>
      <c r="Q770" s="2" t="s">
        <v>2601</v>
      </c>
    </row>
    <row r="771" spans="1:18" ht="72.75" x14ac:dyDescent="0.25">
      <c r="A771" s="11">
        <v>64</v>
      </c>
      <c r="B771" s="9" t="s">
        <v>2531</v>
      </c>
      <c r="C771" s="197" t="s">
        <v>2504</v>
      </c>
      <c r="D771" s="39" t="s">
        <v>2512</v>
      </c>
      <c r="E771" s="43" t="s">
        <v>42</v>
      </c>
      <c r="F771" s="43" t="s">
        <v>42</v>
      </c>
      <c r="G771" s="61" t="s">
        <v>2524</v>
      </c>
      <c r="H771" s="61" t="s">
        <v>2524</v>
      </c>
      <c r="I771" s="248" t="s">
        <v>2518</v>
      </c>
      <c r="J771" s="1"/>
      <c r="K771" s="1"/>
      <c r="L771" s="1"/>
      <c r="M771" s="1"/>
      <c r="N771" s="1"/>
      <c r="O771" s="1"/>
      <c r="P771" s="1"/>
      <c r="Q771" s="2" t="s">
        <v>2601</v>
      </c>
    </row>
    <row r="772" spans="1:18" ht="72.75" x14ac:dyDescent="0.25">
      <c r="A772" s="11">
        <v>65</v>
      </c>
      <c r="B772" s="253" t="s">
        <v>2530</v>
      </c>
      <c r="C772" s="197" t="s">
        <v>2505</v>
      </c>
      <c r="D772" s="39" t="s">
        <v>2513</v>
      </c>
      <c r="E772" s="43" t="s">
        <v>42</v>
      </c>
      <c r="F772" s="43" t="s">
        <v>42</v>
      </c>
      <c r="G772" s="61" t="s">
        <v>2424</v>
      </c>
      <c r="H772" s="61" t="s">
        <v>2424</v>
      </c>
      <c r="I772" s="248" t="s">
        <v>2519</v>
      </c>
      <c r="J772" s="1"/>
      <c r="K772" s="1"/>
      <c r="L772" s="1"/>
      <c r="M772" s="1"/>
      <c r="N772" s="1"/>
      <c r="O772" s="1"/>
      <c r="P772" s="1"/>
      <c r="Q772" s="2" t="s">
        <v>2601</v>
      </c>
    </row>
    <row r="773" spans="1:18" ht="60.75" x14ac:dyDescent="0.25">
      <c r="A773" s="11">
        <v>66</v>
      </c>
      <c r="B773" s="11" t="s">
        <v>498</v>
      </c>
      <c r="C773" s="197" t="s">
        <v>2506</v>
      </c>
      <c r="D773" s="39" t="s">
        <v>1994</v>
      </c>
      <c r="E773" s="43" t="s">
        <v>351</v>
      </c>
      <c r="F773" s="43">
        <v>1</v>
      </c>
      <c r="G773" s="39" t="s">
        <v>2525</v>
      </c>
      <c r="H773" s="10" t="s">
        <v>42</v>
      </c>
      <c r="I773" s="248" t="s">
        <v>2520</v>
      </c>
      <c r="J773" s="6"/>
      <c r="K773" s="6"/>
      <c r="L773" s="6"/>
      <c r="M773" s="6"/>
      <c r="N773" s="6"/>
      <c r="O773" s="6"/>
      <c r="P773" s="6"/>
      <c r="Q773" s="6"/>
    </row>
    <row r="774" spans="1:18" ht="84.75" x14ac:dyDescent="0.25">
      <c r="A774" s="11">
        <v>67</v>
      </c>
      <c r="B774" s="11" t="s">
        <v>498</v>
      </c>
      <c r="C774" s="197" t="s">
        <v>2507</v>
      </c>
      <c r="D774" s="39" t="s">
        <v>2514</v>
      </c>
      <c r="E774" s="43" t="s">
        <v>351</v>
      </c>
      <c r="F774" s="43">
        <v>2</v>
      </c>
      <c r="G774" s="39" t="s">
        <v>2526</v>
      </c>
      <c r="H774" s="10" t="s">
        <v>42</v>
      </c>
      <c r="I774" s="334" t="s">
        <v>2521</v>
      </c>
      <c r="J774" s="6"/>
      <c r="K774" s="6"/>
      <c r="L774" s="6"/>
      <c r="M774" s="6"/>
      <c r="N774" s="6"/>
      <c r="O774" s="6"/>
      <c r="P774" s="6"/>
      <c r="Q774" s="6"/>
    </row>
    <row r="777" spans="1:18" ht="31.5" customHeight="1" x14ac:dyDescent="0.25">
      <c r="C777" s="124"/>
      <c r="D777" s="378" t="s">
        <v>2621</v>
      </c>
      <c r="E777" s="379"/>
      <c r="F777" s="379"/>
      <c r="G777" s="379"/>
      <c r="H777" s="379"/>
      <c r="I777" s="379"/>
      <c r="J777" s="379"/>
      <c r="K777" s="379"/>
      <c r="L777" s="379"/>
      <c r="M777" s="379"/>
      <c r="N777" s="379"/>
      <c r="O777" s="379"/>
      <c r="P777" s="379"/>
      <c r="Q777" s="379"/>
      <c r="R777" s="18"/>
    </row>
    <row r="778" spans="1:18" ht="12.75" customHeight="1" x14ac:dyDescent="0.25">
      <c r="C778" s="124"/>
      <c r="D778" s="263"/>
      <c r="E778" s="263"/>
      <c r="F778" s="263"/>
      <c r="G778" s="264"/>
      <c r="H778" s="263"/>
      <c r="I778" s="5"/>
      <c r="J778" s="265"/>
      <c r="K778" s="266"/>
      <c r="L778" s="267"/>
      <c r="M778" s="267"/>
      <c r="N778" s="18"/>
      <c r="O778" s="18"/>
      <c r="R778" s="18"/>
    </row>
    <row r="779" spans="1:18" x14ac:dyDescent="0.25">
      <c r="B779" s="263"/>
      <c r="C779" s="268"/>
      <c r="D779" s="263"/>
      <c r="E779" s="380" t="s">
        <v>2622</v>
      </c>
      <c r="F779" s="380"/>
      <c r="G779" s="380"/>
      <c r="H779" s="380"/>
      <c r="I779" s="266"/>
      <c r="J779" s="267"/>
      <c r="K779" s="267"/>
      <c r="L779" s="18"/>
      <c r="M779" s="380" t="s">
        <v>2624</v>
      </c>
      <c r="N779" s="380"/>
      <c r="O779" s="380"/>
      <c r="P779" s="380"/>
      <c r="Q779" s="18"/>
    </row>
    <row r="780" spans="1:18" x14ac:dyDescent="0.25">
      <c r="D780" s="18"/>
      <c r="E780" s="5"/>
      <c r="F780" s="381" t="s">
        <v>2623</v>
      </c>
      <c r="G780" s="381"/>
      <c r="H780" s="267"/>
      <c r="I780" s="18"/>
      <c r="K780" s="18"/>
      <c r="L780" s="18"/>
      <c r="M780" s="5"/>
      <c r="N780" s="381" t="s">
        <v>2625</v>
      </c>
      <c r="O780" s="381"/>
      <c r="P780" s="267"/>
      <c r="Q780" s="18"/>
    </row>
  </sheetData>
  <autoFilter ref="A6:R6" xr:uid="{00000000-0009-0000-0000-000000000000}"/>
  <mergeCells count="25">
    <mergeCell ref="D777:Q777"/>
    <mergeCell ref="E779:H779"/>
    <mergeCell ref="M779:P779"/>
    <mergeCell ref="F780:G780"/>
    <mergeCell ref="N780:O780"/>
    <mergeCell ref="P5:P6"/>
    <mergeCell ref="Q5:Q6"/>
    <mergeCell ref="G5:G6"/>
    <mergeCell ref="H5:H6"/>
    <mergeCell ref="I5:I6"/>
    <mergeCell ref="J5:J6"/>
    <mergeCell ref="K5:K6"/>
    <mergeCell ref="L5:L6"/>
    <mergeCell ref="B1:D1"/>
    <mergeCell ref="N1:O1"/>
    <mergeCell ref="D2:L2"/>
    <mergeCell ref="E3:N3"/>
    <mergeCell ref="A5:A6"/>
    <mergeCell ref="B5:B6"/>
    <mergeCell ref="C5:C6"/>
    <mergeCell ref="D5:D6"/>
    <mergeCell ref="E5:E6"/>
    <mergeCell ref="F5:F6"/>
    <mergeCell ref="M5:M6"/>
    <mergeCell ref="N5:O5"/>
  </mergeCells>
  <pageMargins left="0.70866141732283472" right="0.11811023622047245" top="0.35433070866141736" bottom="0.15748031496062992" header="0.11811023622047245" footer="0.11811023622047245"/>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12"/>
  <sheetViews>
    <sheetView tabSelected="1" zoomScaleNormal="100" workbookViewId="0">
      <selection activeCell="R6" sqref="R6"/>
    </sheetView>
  </sheetViews>
  <sheetFormatPr defaultRowHeight="15" x14ac:dyDescent="0.25"/>
  <cols>
    <col min="1" max="1" width="5.140625" style="18" customWidth="1"/>
    <col min="2" max="2" width="9.140625" style="18"/>
    <col min="3" max="3" width="9.140625" style="210"/>
    <col min="4" max="4" width="23" style="224" customWidth="1"/>
    <col min="5" max="5" width="6.5703125" style="18" customWidth="1"/>
    <col min="6" max="6" width="5" style="17" customWidth="1"/>
    <col min="7" max="7" width="13.5703125" style="18" customWidth="1"/>
    <col min="8" max="8" width="7.85546875" style="18" customWidth="1"/>
    <col min="9" max="9" width="11.42578125" style="124" customWidth="1"/>
    <col min="10" max="10" width="8.5703125" style="18" customWidth="1"/>
    <col min="11" max="11" width="9.140625" style="17" customWidth="1"/>
    <col min="12" max="12" width="10.42578125" style="17" bestFit="1" customWidth="1"/>
    <col min="13" max="13" width="9.5703125" style="17" customWidth="1"/>
    <col min="14" max="14" width="10.140625" style="17" customWidth="1"/>
    <col min="15" max="15" width="9.85546875" style="17" customWidth="1"/>
    <col min="16" max="16" width="13.140625" style="17" customWidth="1"/>
    <col min="17" max="17" width="10.42578125" style="17" customWidth="1"/>
  </cols>
  <sheetData>
    <row r="1" spans="1:17" ht="38.25" customHeight="1" x14ac:dyDescent="0.25">
      <c r="A1" s="16"/>
      <c r="B1" s="358" t="s">
        <v>2097</v>
      </c>
      <c r="C1" s="359"/>
      <c r="D1" s="359"/>
      <c r="E1" s="17"/>
      <c r="I1" s="19"/>
      <c r="J1" s="20"/>
      <c r="N1" s="360" t="s">
        <v>1588</v>
      </c>
      <c r="O1" s="361"/>
    </row>
    <row r="2" spans="1:17" x14ac:dyDescent="0.25">
      <c r="A2" s="16"/>
      <c r="D2" s="362" t="s">
        <v>2976</v>
      </c>
      <c r="E2" s="362"/>
      <c r="F2" s="362"/>
      <c r="G2" s="362"/>
      <c r="H2" s="362"/>
      <c r="I2" s="362"/>
      <c r="J2" s="362"/>
      <c r="K2" s="362"/>
      <c r="L2" s="362"/>
    </row>
    <row r="3" spans="1:17" x14ac:dyDescent="0.25">
      <c r="A3" s="16"/>
      <c r="E3" s="363" t="s">
        <v>2799</v>
      </c>
      <c r="F3" s="363"/>
      <c r="G3" s="363"/>
      <c r="H3" s="363"/>
      <c r="I3" s="363"/>
      <c r="J3" s="363"/>
      <c r="K3" s="363"/>
      <c r="L3" s="363"/>
      <c r="M3" s="363"/>
      <c r="N3" s="363"/>
    </row>
    <row r="4" spans="1:17" ht="15.75" thickBot="1" x14ac:dyDescent="0.3">
      <c r="A4" s="16"/>
      <c r="E4" s="17"/>
      <c r="I4" s="19"/>
      <c r="J4" s="20"/>
    </row>
    <row r="5" spans="1:17" x14ac:dyDescent="0.25">
      <c r="A5" s="364"/>
      <c r="B5" s="366" t="s">
        <v>35</v>
      </c>
      <c r="C5" s="368" t="s">
        <v>1147</v>
      </c>
      <c r="D5" s="370" t="s">
        <v>33</v>
      </c>
      <c r="E5" s="366" t="s">
        <v>22</v>
      </c>
      <c r="F5" s="366" t="s">
        <v>23</v>
      </c>
      <c r="G5" s="366" t="s">
        <v>24</v>
      </c>
      <c r="H5" s="366" t="s">
        <v>25</v>
      </c>
      <c r="I5" s="374" t="s">
        <v>39</v>
      </c>
      <c r="J5" s="376" t="s">
        <v>26</v>
      </c>
      <c r="K5" s="366" t="s">
        <v>27</v>
      </c>
      <c r="L5" s="366" t="s">
        <v>28</v>
      </c>
      <c r="M5" s="366" t="s">
        <v>29</v>
      </c>
      <c r="N5" s="372" t="s">
        <v>40</v>
      </c>
      <c r="O5" s="373"/>
      <c r="P5" s="366" t="s">
        <v>32</v>
      </c>
      <c r="Q5" s="366" t="s">
        <v>34</v>
      </c>
    </row>
    <row r="6" spans="1:17" ht="36.75" x14ac:dyDescent="0.25">
      <c r="A6" s="365"/>
      <c r="B6" s="367"/>
      <c r="C6" s="369"/>
      <c r="D6" s="371"/>
      <c r="E6" s="367"/>
      <c r="F6" s="367"/>
      <c r="G6" s="367"/>
      <c r="H6" s="367"/>
      <c r="I6" s="375"/>
      <c r="J6" s="377"/>
      <c r="K6" s="367"/>
      <c r="L6" s="367"/>
      <c r="M6" s="367"/>
      <c r="N6" s="50" t="s">
        <v>30</v>
      </c>
      <c r="O6" s="50" t="s">
        <v>31</v>
      </c>
      <c r="P6" s="367"/>
      <c r="Q6" s="367"/>
    </row>
    <row r="7" spans="1:17" ht="48.75" x14ac:dyDescent="0.25">
      <c r="A7" s="45">
        <v>1</v>
      </c>
      <c r="B7" s="29" t="s">
        <v>37</v>
      </c>
      <c r="C7" s="199" t="s">
        <v>6</v>
      </c>
      <c r="D7" s="225" t="s">
        <v>4</v>
      </c>
      <c r="E7" s="46" t="s">
        <v>5</v>
      </c>
      <c r="F7" s="46">
        <v>4</v>
      </c>
      <c r="G7" s="29" t="s">
        <v>7</v>
      </c>
      <c r="H7" s="27"/>
      <c r="I7" s="30">
        <v>84840</v>
      </c>
      <c r="J7" s="33" t="s">
        <v>38</v>
      </c>
      <c r="K7" s="46"/>
      <c r="L7" s="46"/>
      <c r="M7" s="46"/>
      <c r="N7" s="32"/>
      <c r="O7" s="32"/>
      <c r="P7" s="192"/>
      <c r="Q7" s="129" t="s">
        <v>1141</v>
      </c>
    </row>
    <row r="8" spans="1:17" ht="36.75" x14ac:dyDescent="0.25">
      <c r="A8" s="8">
        <v>2</v>
      </c>
      <c r="B8" s="13" t="s">
        <v>36</v>
      </c>
      <c r="C8" s="211" t="s">
        <v>2</v>
      </c>
      <c r="D8" s="101" t="s">
        <v>0</v>
      </c>
      <c r="E8" s="24" t="s">
        <v>1</v>
      </c>
      <c r="F8" s="4">
        <v>2</v>
      </c>
      <c r="G8" s="21" t="s">
        <v>3</v>
      </c>
      <c r="H8" s="1" t="s">
        <v>42</v>
      </c>
      <c r="I8" s="38">
        <v>631690.31999999995</v>
      </c>
      <c r="J8" s="25" t="s">
        <v>38</v>
      </c>
      <c r="K8" s="26">
        <v>42652</v>
      </c>
      <c r="L8" s="2" t="s">
        <v>42</v>
      </c>
      <c r="M8" s="2" t="s">
        <v>42</v>
      </c>
      <c r="N8" s="4" t="s">
        <v>211</v>
      </c>
      <c r="O8" s="2"/>
      <c r="P8" s="3">
        <v>40630</v>
      </c>
      <c r="Q8" s="4" t="s">
        <v>207</v>
      </c>
    </row>
    <row r="9" spans="1:17" ht="108.75" x14ac:dyDescent="0.25">
      <c r="A9" s="45">
        <v>3</v>
      </c>
      <c r="B9" s="13" t="s">
        <v>37</v>
      </c>
      <c r="C9" s="198" t="s">
        <v>9</v>
      </c>
      <c r="D9" s="101" t="s">
        <v>8</v>
      </c>
      <c r="E9" s="24" t="s">
        <v>1</v>
      </c>
      <c r="F9" s="4">
        <v>6</v>
      </c>
      <c r="G9" s="21" t="s">
        <v>10</v>
      </c>
      <c r="H9" s="1" t="s">
        <v>42</v>
      </c>
      <c r="I9" s="22">
        <v>101930</v>
      </c>
      <c r="J9" s="25" t="s">
        <v>38</v>
      </c>
      <c r="K9" s="26">
        <v>42494</v>
      </c>
      <c r="L9" s="52">
        <v>43059</v>
      </c>
      <c r="M9" s="2" t="s">
        <v>42</v>
      </c>
      <c r="N9" s="3">
        <v>47305.71</v>
      </c>
      <c r="O9" s="2" t="s">
        <v>42</v>
      </c>
      <c r="P9" s="3">
        <v>47305.71</v>
      </c>
      <c r="Q9" s="4" t="s">
        <v>207</v>
      </c>
    </row>
    <row r="10" spans="1:17" ht="60.75" x14ac:dyDescent="0.25">
      <c r="A10" s="8">
        <v>4</v>
      </c>
      <c r="B10" s="13" t="s">
        <v>37</v>
      </c>
      <c r="C10" s="198" t="s">
        <v>12</v>
      </c>
      <c r="D10" s="101" t="s">
        <v>11</v>
      </c>
      <c r="E10" s="24" t="s">
        <v>1</v>
      </c>
      <c r="F10" s="24">
        <v>3</v>
      </c>
      <c r="G10" s="13" t="s">
        <v>13</v>
      </c>
      <c r="H10" s="13"/>
      <c r="I10" s="22">
        <v>70000</v>
      </c>
      <c r="J10" s="12" t="s">
        <v>38</v>
      </c>
      <c r="K10" s="26">
        <v>42450</v>
      </c>
      <c r="L10" s="4" t="s">
        <v>56</v>
      </c>
      <c r="M10" s="4" t="s">
        <v>42</v>
      </c>
      <c r="N10" s="4" t="s">
        <v>42</v>
      </c>
      <c r="O10" s="4" t="s">
        <v>42</v>
      </c>
      <c r="P10" s="4" t="s">
        <v>42</v>
      </c>
      <c r="Q10" s="24" t="s">
        <v>210</v>
      </c>
    </row>
    <row r="11" spans="1:17" ht="180.75" x14ac:dyDescent="0.25">
      <c r="A11" s="45">
        <v>5</v>
      </c>
      <c r="B11" s="13" t="s">
        <v>45</v>
      </c>
      <c r="C11" s="211" t="s">
        <v>46</v>
      </c>
      <c r="D11" s="101" t="s">
        <v>16</v>
      </c>
      <c r="E11" s="24" t="s">
        <v>43</v>
      </c>
      <c r="F11" s="2">
        <v>2</v>
      </c>
      <c r="G11" s="13" t="s">
        <v>47</v>
      </c>
      <c r="H11" s="8"/>
      <c r="I11" s="275">
        <v>28000</v>
      </c>
      <c r="J11" s="12" t="s">
        <v>38</v>
      </c>
      <c r="K11" s="52">
        <v>42479</v>
      </c>
      <c r="L11" s="4" t="s">
        <v>436</v>
      </c>
      <c r="M11" s="4" t="s">
        <v>52</v>
      </c>
      <c r="N11" s="4" t="s">
        <v>53</v>
      </c>
      <c r="O11" s="4" t="s">
        <v>54</v>
      </c>
      <c r="P11" s="3">
        <v>27048</v>
      </c>
      <c r="Q11" s="4" t="s">
        <v>92</v>
      </c>
    </row>
    <row r="12" spans="1:17" ht="192.75" x14ac:dyDescent="0.25">
      <c r="A12" s="8">
        <v>6</v>
      </c>
      <c r="B12" s="29" t="s">
        <v>37</v>
      </c>
      <c r="C12" s="199" t="s">
        <v>48</v>
      </c>
      <c r="D12" s="225" t="s">
        <v>17</v>
      </c>
      <c r="E12" s="28" t="s">
        <v>43</v>
      </c>
      <c r="F12" s="32">
        <v>1</v>
      </c>
      <c r="G12" s="29" t="s">
        <v>18</v>
      </c>
      <c r="H12" s="27"/>
      <c r="I12" s="276">
        <v>50000</v>
      </c>
      <c r="J12" s="151" t="s">
        <v>38</v>
      </c>
      <c r="K12" s="277" t="s">
        <v>55</v>
      </c>
      <c r="L12" s="278" t="s">
        <v>61</v>
      </c>
      <c r="M12" s="277"/>
      <c r="N12" s="277">
        <v>0</v>
      </c>
      <c r="O12" s="277"/>
      <c r="P12" s="277">
        <v>0</v>
      </c>
      <c r="Q12" s="278" t="s">
        <v>92</v>
      </c>
    </row>
    <row r="13" spans="1:17" ht="60.75" x14ac:dyDescent="0.25">
      <c r="A13" s="45">
        <v>7</v>
      </c>
      <c r="B13" s="13" t="s">
        <v>37</v>
      </c>
      <c r="C13" s="198" t="s">
        <v>49</v>
      </c>
      <c r="D13" s="226" t="s">
        <v>20</v>
      </c>
      <c r="E13" s="24" t="s">
        <v>43</v>
      </c>
      <c r="F13" s="4">
        <v>1</v>
      </c>
      <c r="G13" s="13" t="s">
        <v>21</v>
      </c>
      <c r="H13" s="21" t="s">
        <v>58</v>
      </c>
      <c r="I13" s="22">
        <v>12650</v>
      </c>
      <c r="J13" s="12" t="s">
        <v>38</v>
      </c>
      <c r="K13" s="81">
        <v>42516</v>
      </c>
      <c r="L13" s="76" t="s">
        <v>59</v>
      </c>
      <c r="M13" s="76"/>
      <c r="N13" s="76"/>
      <c r="O13" s="76"/>
      <c r="P13" s="76"/>
      <c r="Q13" s="76" t="s">
        <v>57</v>
      </c>
    </row>
    <row r="14" spans="1:17" ht="48.75" x14ac:dyDescent="0.25">
      <c r="A14" s="8">
        <v>8</v>
      </c>
      <c r="B14" s="156" t="s">
        <v>62</v>
      </c>
      <c r="C14" s="212" t="s">
        <v>63</v>
      </c>
      <c r="D14" s="227" t="s">
        <v>65</v>
      </c>
      <c r="E14" s="133" t="s">
        <v>41</v>
      </c>
      <c r="F14" s="157">
        <v>1</v>
      </c>
      <c r="G14" s="156" t="s">
        <v>67</v>
      </c>
      <c r="H14" s="158"/>
      <c r="I14" s="159">
        <v>114215.64</v>
      </c>
      <c r="J14" s="151" t="s">
        <v>38</v>
      </c>
      <c r="K14" s="160">
        <v>42677</v>
      </c>
      <c r="L14" s="161" t="s">
        <v>71</v>
      </c>
      <c r="M14" s="162"/>
      <c r="N14" s="163">
        <v>119614.67</v>
      </c>
      <c r="O14" s="164">
        <v>42776</v>
      </c>
      <c r="P14" s="165">
        <v>119614.67</v>
      </c>
      <c r="Q14" s="162" t="s">
        <v>291</v>
      </c>
    </row>
    <row r="15" spans="1:17" x14ac:dyDescent="0.25">
      <c r="A15" s="215"/>
      <c r="B15" s="57"/>
      <c r="C15" s="239"/>
      <c r="D15" s="229"/>
      <c r="E15" s="58"/>
      <c r="F15" s="58"/>
      <c r="G15" s="57"/>
      <c r="H15" s="57"/>
      <c r="I15" s="126"/>
      <c r="J15" s="59"/>
      <c r="K15" s="58"/>
      <c r="L15" s="58"/>
      <c r="M15" s="58"/>
      <c r="N15" s="58"/>
      <c r="O15" s="58"/>
      <c r="P15" s="58"/>
      <c r="Q15" s="58"/>
    </row>
    <row r="16" spans="1:17" ht="48.75" x14ac:dyDescent="0.25">
      <c r="A16" s="8">
        <v>1</v>
      </c>
      <c r="B16" s="9" t="s">
        <v>37</v>
      </c>
      <c r="C16" s="200" t="s">
        <v>73</v>
      </c>
      <c r="D16" s="74" t="s">
        <v>75</v>
      </c>
      <c r="E16" s="10" t="s">
        <v>14</v>
      </c>
      <c r="F16" s="10">
        <v>3</v>
      </c>
      <c r="G16" s="9" t="s">
        <v>74</v>
      </c>
      <c r="H16" s="11" t="s">
        <v>42</v>
      </c>
      <c r="I16" s="22">
        <v>98375</v>
      </c>
      <c r="J16" s="12" t="s">
        <v>38</v>
      </c>
      <c r="K16" s="79">
        <v>42802</v>
      </c>
      <c r="L16" s="79">
        <v>43898</v>
      </c>
      <c r="M16" s="80"/>
      <c r="N16" s="3">
        <v>47305.71</v>
      </c>
      <c r="O16" s="2" t="s">
        <v>42</v>
      </c>
      <c r="P16" s="3">
        <v>47305.71</v>
      </c>
      <c r="Q16" s="4" t="s">
        <v>207</v>
      </c>
    </row>
    <row r="17" spans="1:17" ht="48.75" x14ac:dyDescent="0.25">
      <c r="A17" s="8">
        <v>2</v>
      </c>
      <c r="B17" s="9" t="s">
        <v>37</v>
      </c>
      <c r="C17" s="200" t="s">
        <v>76</v>
      </c>
      <c r="D17" s="74" t="s">
        <v>78</v>
      </c>
      <c r="E17" s="10" t="s">
        <v>14</v>
      </c>
      <c r="F17" s="10">
        <v>1</v>
      </c>
      <c r="G17" s="9" t="s">
        <v>77</v>
      </c>
      <c r="H17" s="11"/>
      <c r="I17" s="22">
        <v>51500</v>
      </c>
      <c r="J17" s="12" t="s">
        <v>38</v>
      </c>
      <c r="K17" s="52">
        <v>42821</v>
      </c>
      <c r="L17" s="52">
        <v>45046</v>
      </c>
      <c r="M17" s="2"/>
      <c r="N17" s="66" t="s">
        <v>2912</v>
      </c>
      <c r="O17" s="26" t="s">
        <v>2913</v>
      </c>
      <c r="P17" s="3">
        <v>55156.5</v>
      </c>
      <c r="Q17" s="2" t="s">
        <v>57</v>
      </c>
    </row>
    <row r="18" spans="1:17" ht="96.75" x14ac:dyDescent="0.25">
      <c r="A18" s="8">
        <v>3</v>
      </c>
      <c r="B18" s="9" t="s">
        <v>36</v>
      </c>
      <c r="C18" s="200" t="s">
        <v>79</v>
      </c>
      <c r="D18" s="74" t="s">
        <v>81</v>
      </c>
      <c r="E18" s="10" t="s">
        <v>70</v>
      </c>
      <c r="F18" s="10">
        <v>3</v>
      </c>
      <c r="G18" s="9" t="s">
        <v>69</v>
      </c>
      <c r="H18" s="11"/>
      <c r="I18" s="22">
        <v>1383857.99</v>
      </c>
      <c r="J18" s="12" t="s">
        <v>38</v>
      </c>
      <c r="K18" s="2"/>
      <c r="L18" s="2"/>
      <c r="M18" s="2"/>
      <c r="N18" s="4" t="s">
        <v>337</v>
      </c>
      <c r="O18" s="2"/>
      <c r="P18" s="2"/>
      <c r="Q18" s="4" t="s">
        <v>207</v>
      </c>
    </row>
    <row r="19" spans="1:17" ht="36.75" x14ac:dyDescent="0.25">
      <c r="A19" s="8">
        <v>4</v>
      </c>
      <c r="B19" s="9" t="s">
        <v>36</v>
      </c>
      <c r="C19" s="200" t="s">
        <v>80</v>
      </c>
      <c r="D19" s="74" t="s">
        <v>82</v>
      </c>
      <c r="E19" s="10" t="s">
        <v>14</v>
      </c>
      <c r="F19" s="10">
        <v>2</v>
      </c>
      <c r="G19" s="11" t="s">
        <v>83</v>
      </c>
      <c r="H19" s="11"/>
      <c r="I19" s="22">
        <v>23898.82</v>
      </c>
      <c r="J19" s="12" t="s">
        <v>38</v>
      </c>
      <c r="K19" s="63">
        <v>42829</v>
      </c>
      <c r="L19" s="63">
        <v>42920</v>
      </c>
      <c r="M19" s="15" t="s">
        <v>15</v>
      </c>
      <c r="N19" s="15" t="s">
        <v>15</v>
      </c>
      <c r="O19" s="15" t="s">
        <v>15</v>
      </c>
      <c r="P19" s="15" t="s">
        <v>15</v>
      </c>
      <c r="Q19" s="15" t="s">
        <v>210</v>
      </c>
    </row>
    <row r="20" spans="1:17" s="5" customFormat="1" ht="48" x14ac:dyDescent="0.2">
      <c r="A20" s="8">
        <v>5</v>
      </c>
      <c r="B20" s="9" t="s">
        <v>36</v>
      </c>
      <c r="C20" s="200" t="s">
        <v>84</v>
      </c>
      <c r="D20" s="74" t="s">
        <v>87</v>
      </c>
      <c r="E20" s="10" t="s">
        <v>70</v>
      </c>
      <c r="F20" s="10">
        <v>2</v>
      </c>
      <c r="G20" s="11" t="s">
        <v>86</v>
      </c>
      <c r="H20" s="11"/>
      <c r="I20" s="122">
        <v>117062</v>
      </c>
      <c r="J20" s="12" t="s">
        <v>38</v>
      </c>
      <c r="K20" s="52">
        <v>42835</v>
      </c>
      <c r="L20" s="52">
        <v>43066</v>
      </c>
      <c r="M20" s="2" t="s">
        <v>15</v>
      </c>
      <c r="N20" s="3">
        <v>24385.87</v>
      </c>
      <c r="O20" s="2" t="s">
        <v>15</v>
      </c>
      <c r="P20" s="3">
        <v>24385.87</v>
      </c>
      <c r="Q20" s="4" t="s">
        <v>50</v>
      </c>
    </row>
    <row r="21" spans="1:17" s="5" customFormat="1" ht="48" x14ac:dyDescent="0.2">
      <c r="A21" s="8">
        <v>6</v>
      </c>
      <c r="B21" s="9" t="s">
        <v>36</v>
      </c>
      <c r="C21" s="200" t="s">
        <v>85</v>
      </c>
      <c r="D21" s="74" t="s">
        <v>88</v>
      </c>
      <c r="E21" s="10" t="s">
        <v>70</v>
      </c>
      <c r="F21" s="10">
        <v>4</v>
      </c>
      <c r="G21" s="11" t="s">
        <v>89</v>
      </c>
      <c r="H21" s="9" t="s">
        <v>90</v>
      </c>
      <c r="I21" s="120">
        <v>412469.88</v>
      </c>
      <c r="J21" s="12" t="s">
        <v>38</v>
      </c>
      <c r="K21" s="52">
        <v>42849</v>
      </c>
      <c r="L21" s="2" t="s">
        <v>15</v>
      </c>
      <c r="M21" s="3">
        <v>431229.59</v>
      </c>
      <c r="N21" s="66" t="s">
        <v>208</v>
      </c>
      <c r="O21" s="2" t="s">
        <v>15</v>
      </c>
      <c r="P21" s="3">
        <v>462848.69</v>
      </c>
      <c r="Q21" s="93" t="s">
        <v>209</v>
      </c>
    </row>
    <row r="22" spans="1:17" s="5" customFormat="1" ht="48" x14ac:dyDescent="0.2">
      <c r="A22" s="8">
        <v>7</v>
      </c>
      <c r="B22" s="9" t="s">
        <v>37</v>
      </c>
      <c r="C22" s="200" t="s">
        <v>93</v>
      </c>
      <c r="D22" s="74" t="s">
        <v>94</v>
      </c>
      <c r="E22" s="10" t="s">
        <v>14</v>
      </c>
      <c r="F22" s="10">
        <v>1</v>
      </c>
      <c r="G22" s="9" t="s">
        <v>77</v>
      </c>
      <c r="H22" s="11" t="s">
        <v>42</v>
      </c>
      <c r="I22" s="35">
        <v>40000</v>
      </c>
      <c r="J22" s="190" t="s">
        <v>38</v>
      </c>
      <c r="K22" s="116">
        <v>42844</v>
      </c>
      <c r="L22" s="116">
        <v>44985</v>
      </c>
      <c r="M22" s="117"/>
      <c r="N22" s="146" t="s">
        <v>2914</v>
      </c>
      <c r="O22" s="184" t="s">
        <v>2915</v>
      </c>
      <c r="P22" s="118">
        <v>25460.09</v>
      </c>
      <c r="Q22" s="117" t="s">
        <v>51</v>
      </c>
    </row>
    <row r="23" spans="1:17" s="5" customFormat="1" ht="60" x14ac:dyDescent="0.2">
      <c r="A23" s="8">
        <v>8</v>
      </c>
      <c r="B23" s="9" t="s">
        <v>37</v>
      </c>
      <c r="C23" s="200" t="s">
        <v>95</v>
      </c>
      <c r="D23" s="74" t="s">
        <v>96</v>
      </c>
      <c r="E23" s="10" t="s">
        <v>14</v>
      </c>
      <c r="F23" s="10">
        <v>1</v>
      </c>
      <c r="G23" s="9" t="s">
        <v>77</v>
      </c>
      <c r="H23" s="11" t="s">
        <v>42</v>
      </c>
      <c r="I23" s="279">
        <v>29000</v>
      </c>
      <c r="J23" s="190" t="s">
        <v>38</v>
      </c>
      <c r="K23" s="116">
        <v>42844</v>
      </c>
      <c r="L23" s="116">
        <v>44957</v>
      </c>
      <c r="M23" s="117"/>
      <c r="N23" s="146" t="s">
        <v>2916</v>
      </c>
      <c r="O23" s="184" t="s">
        <v>2917</v>
      </c>
      <c r="P23" s="146">
        <v>26281.86</v>
      </c>
      <c r="Q23" s="117" t="s">
        <v>51</v>
      </c>
    </row>
    <row r="24" spans="1:17" ht="72.75" x14ac:dyDescent="0.25">
      <c r="A24" s="8">
        <v>9</v>
      </c>
      <c r="B24" s="9" t="s">
        <v>37</v>
      </c>
      <c r="C24" s="200" t="s">
        <v>97</v>
      </c>
      <c r="D24" s="74" t="s">
        <v>98</v>
      </c>
      <c r="E24" s="10" t="s">
        <v>14</v>
      </c>
      <c r="F24" s="10">
        <v>1</v>
      </c>
      <c r="G24" s="13" t="s">
        <v>99</v>
      </c>
      <c r="H24" s="11" t="s">
        <v>42</v>
      </c>
      <c r="I24" s="35">
        <v>56000</v>
      </c>
      <c r="J24" s="12" t="s">
        <v>38</v>
      </c>
      <c r="K24" s="52">
        <v>42857</v>
      </c>
      <c r="L24" s="52">
        <v>44957</v>
      </c>
      <c r="M24" s="2"/>
      <c r="N24" s="66" t="s">
        <v>2918</v>
      </c>
      <c r="O24" s="26" t="s">
        <v>2919</v>
      </c>
      <c r="P24" s="280">
        <v>59976</v>
      </c>
      <c r="Q24" s="2" t="s">
        <v>51</v>
      </c>
    </row>
    <row r="25" spans="1:17" ht="60.75" x14ac:dyDescent="0.25">
      <c r="A25" s="8">
        <v>10</v>
      </c>
      <c r="B25" s="9" t="s">
        <v>36</v>
      </c>
      <c r="C25" s="200" t="s">
        <v>101</v>
      </c>
      <c r="D25" s="74" t="s">
        <v>102</v>
      </c>
      <c r="E25" s="10" t="s">
        <v>70</v>
      </c>
      <c r="F25" s="15">
        <v>3</v>
      </c>
      <c r="G25" s="11" t="s">
        <v>103</v>
      </c>
      <c r="H25" s="11" t="s">
        <v>42</v>
      </c>
      <c r="I25" s="35">
        <v>366200</v>
      </c>
      <c r="J25" s="12" t="s">
        <v>38</v>
      </c>
      <c r="K25" s="52">
        <v>42860</v>
      </c>
      <c r="L25" s="2" t="s">
        <v>15</v>
      </c>
      <c r="M25" s="2" t="s">
        <v>15</v>
      </c>
      <c r="N25" s="77" t="s">
        <v>338</v>
      </c>
      <c r="O25" s="23" t="s">
        <v>15</v>
      </c>
      <c r="P25" s="78">
        <v>166823.76</v>
      </c>
      <c r="Q25" s="24" t="s">
        <v>207</v>
      </c>
    </row>
    <row r="26" spans="1:17" ht="108.75" x14ac:dyDescent="0.25">
      <c r="A26" s="8">
        <v>11</v>
      </c>
      <c r="B26" s="9" t="s">
        <v>37</v>
      </c>
      <c r="C26" s="200" t="s">
        <v>104</v>
      </c>
      <c r="D26" s="74" t="s">
        <v>105</v>
      </c>
      <c r="E26" s="10" t="s">
        <v>14</v>
      </c>
      <c r="F26" s="10">
        <v>1</v>
      </c>
      <c r="G26" s="9" t="s">
        <v>106</v>
      </c>
      <c r="H26" s="11" t="s">
        <v>42</v>
      </c>
      <c r="I26" s="35">
        <v>14910</v>
      </c>
      <c r="J26" s="12" t="s">
        <v>38</v>
      </c>
      <c r="K26" s="12" t="s">
        <v>38</v>
      </c>
      <c r="L26" s="52">
        <v>42901</v>
      </c>
      <c r="M26" s="52">
        <v>43152</v>
      </c>
      <c r="N26" s="66" t="s">
        <v>486</v>
      </c>
      <c r="O26" s="26" t="s">
        <v>340</v>
      </c>
      <c r="Q26" s="4" t="s">
        <v>207</v>
      </c>
    </row>
    <row r="27" spans="1:17" ht="96.75" x14ac:dyDescent="0.25">
      <c r="A27" s="8">
        <v>12</v>
      </c>
      <c r="B27" s="9" t="s">
        <v>37</v>
      </c>
      <c r="C27" s="200" t="s">
        <v>107</v>
      </c>
      <c r="D27" s="74" t="s">
        <v>108</v>
      </c>
      <c r="E27" s="10" t="s">
        <v>14</v>
      </c>
      <c r="F27" s="10">
        <v>1</v>
      </c>
      <c r="G27" s="9" t="s">
        <v>106</v>
      </c>
      <c r="H27" s="11" t="s">
        <v>42</v>
      </c>
      <c r="I27" s="35">
        <v>3285</v>
      </c>
      <c r="J27" s="12" t="s">
        <v>38</v>
      </c>
      <c r="K27" s="52">
        <v>42835</v>
      </c>
      <c r="L27" s="52">
        <v>43066</v>
      </c>
      <c r="M27" s="2" t="s">
        <v>15</v>
      </c>
      <c r="N27" s="3" t="s">
        <v>15</v>
      </c>
      <c r="O27" s="2" t="s">
        <v>15</v>
      </c>
      <c r="P27" s="3" t="s">
        <v>15</v>
      </c>
      <c r="Q27" s="24" t="s">
        <v>50</v>
      </c>
    </row>
    <row r="28" spans="1:17" ht="108.75" x14ac:dyDescent="0.25">
      <c r="A28" s="8">
        <v>13</v>
      </c>
      <c r="B28" s="9" t="s">
        <v>37</v>
      </c>
      <c r="C28" s="200" t="s">
        <v>109</v>
      </c>
      <c r="D28" s="74" t="s">
        <v>110</v>
      </c>
      <c r="E28" s="10" t="s">
        <v>14</v>
      </c>
      <c r="F28" s="10">
        <v>1</v>
      </c>
      <c r="G28" s="9" t="s">
        <v>106</v>
      </c>
      <c r="H28" s="11" t="s">
        <v>42</v>
      </c>
      <c r="I28" s="35">
        <v>1490</v>
      </c>
      <c r="J28" s="12" t="s">
        <v>38</v>
      </c>
      <c r="K28" s="52">
        <v>42849</v>
      </c>
      <c r="L28" s="2" t="s">
        <v>15</v>
      </c>
      <c r="M28" s="2" t="s">
        <v>15</v>
      </c>
      <c r="N28" s="3" t="s">
        <v>15</v>
      </c>
      <c r="O28" s="2" t="s">
        <v>15</v>
      </c>
      <c r="P28" s="3" t="s">
        <v>15</v>
      </c>
      <c r="Q28" s="4" t="s">
        <v>207</v>
      </c>
    </row>
    <row r="29" spans="1:17" ht="84.75" x14ac:dyDescent="0.25">
      <c r="A29" s="8">
        <v>14</v>
      </c>
      <c r="B29" s="98" t="s">
        <v>37</v>
      </c>
      <c r="C29" s="214" t="s">
        <v>111</v>
      </c>
      <c r="D29" s="225" t="s">
        <v>112</v>
      </c>
      <c r="E29" s="95" t="s">
        <v>14</v>
      </c>
      <c r="F29" s="95">
        <v>1</v>
      </c>
      <c r="G29" s="29" t="s">
        <v>113</v>
      </c>
      <c r="H29" s="100" t="s">
        <v>42</v>
      </c>
      <c r="I29" s="281">
        <v>73000.02</v>
      </c>
      <c r="J29" s="33" t="s">
        <v>38</v>
      </c>
      <c r="K29" s="282">
        <v>42886</v>
      </c>
      <c r="L29" s="282">
        <v>44985</v>
      </c>
      <c r="M29" s="32"/>
      <c r="N29" s="283" t="s">
        <v>2573</v>
      </c>
      <c r="O29" s="284" t="s">
        <v>2574</v>
      </c>
      <c r="P29" s="285">
        <v>72959.77</v>
      </c>
      <c r="Q29" s="32" t="s">
        <v>1132</v>
      </c>
    </row>
    <row r="30" spans="1:17" ht="24.75" x14ac:dyDescent="0.25">
      <c r="A30" s="8">
        <v>15</v>
      </c>
      <c r="B30" s="9" t="s">
        <v>114</v>
      </c>
      <c r="C30" s="200" t="s">
        <v>115</v>
      </c>
      <c r="D30" s="74" t="s">
        <v>116</v>
      </c>
      <c r="E30" s="10" t="s">
        <v>70</v>
      </c>
      <c r="F30" s="10">
        <v>9</v>
      </c>
      <c r="G30" s="9" t="s">
        <v>117</v>
      </c>
      <c r="H30" s="11" t="s">
        <v>42</v>
      </c>
      <c r="I30" s="37">
        <v>3714717.86</v>
      </c>
      <c r="J30" s="12" t="s">
        <v>38</v>
      </c>
      <c r="K30" s="52">
        <v>42901</v>
      </c>
      <c r="L30" s="52">
        <v>43152</v>
      </c>
      <c r="M30" s="2" t="s">
        <v>15</v>
      </c>
      <c r="N30" s="3">
        <v>133705.76</v>
      </c>
      <c r="O30" s="2" t="s">
        <v>15</v>
      </c>
      <c r="P30" s="3">
        <v>133705.76</v>
      </c>
      <c r="Q30" s="24" t="s">
        <v>207</v>
      </c>
    </row>
    <row r="31" spans="1:17" ht="36.75" x14ac:dyDescent="0.25">
      <c r="A31" s="8">
        <v>16</v>
      </c>
      <c r="B31" s="9" t="s">
        <v>114</v>
      </c>
      <c r="C31" s="200" t="s">
        <v>118</v>
      </c>
      <c r="D31" s="74" t="s">
        <v>119</v>
      </c>
      <c r="E31" s="10" t="s">
        <v>70</v>
      </c>
      <c r="F31" s="10">
        <v>10</v>
      </c>
      <c r="G31" s="11" t="s">
        <v>83</v>
      </c>
      <c r="H31" s="11" t="s">
        <v>42</v>
      </c>
      <c r="I31" s="37">
        <v>767077.51</v>
      </c>
      <c r="J31" s="12" t="s">
        <v>38</v>
      </c>
      <c r="K31" s="52">
        <v>42888</v>
      </c>
      <c r="L31" s="52">
        <v>43503</v>
      </c>
      <c r="M31" s="2" t="s">
        <v>15</v>
      </c>
      <c r="N31" s="3" t="s">
        <v>15</v>
      </c>
      <c r="O31" s="2" t="s">
        <v>15</v>
      </c>
      <c r="P31" s="3" t="s">
        <v>15</v>
      </c>
      <c r="Q31" s="23" t="s">
        <v>51</v>
      </c>
    </row>
    <row r="32" spans="1:17" ht="96.75" x14ac:dyDescent="0.25">
      <c r="A32" s="8">
        <v>17</v>
      </c>
      <c r="B32" s="9" t="s">
        <v>37</v>
      </c>
      <c r="C32" s="200" t="s">
        <v>120</v>
      </c>
      <c r="D32" s="74" t="s">
        <v>121</v>
      </c>
      <c r="E32" s="10" t="s">
        <v>14</v>
      </c>
      <c r="F32" s="10">
        <v>1</v>
      </c>
      <c r="G32" s="9" t="s">
        <v>122</v>
      </c>
      <c r="H32" s="9" t="s">
        <v>123</v>
      </c>
      <c r="I32" s="35">
        <v>15110</v>
      </c>
      <c r="J32" s="12" t="s">
        <v>38</v>
      </c>
      <c r="K32" s="52">
        <v>43642</v>
      </c>
      <c r="L32" s="52">
        <v>44957</v>
      </c>
      <c r="M32" s="2"/>
      <c r="N32" s="3">
        <v>12798.39</v>
      </c>
      <c r="O32" s="52">
        <v>43689</v>
      </c>
      <c r="P32" s="3">
        <v>12798.39</v>
      </c>
      <c r="Q32" s="2" t="s">
        <v>51</v>
      </c>
    </row>
    <row r="33" spans="1:17" ht="96.75" x14ac:dyDescent="0.25">
      <c r="A33" s="8">
        <v>18</v>
      </c>
      <c r="B33" s="9" t="s">
        <v>37</v>
      </c>
      <c r="C33" s="200" t="s">
        <v>124</v>
      </c>
      <c r="D33" s="74" t="s">
        <v>125</v>
      </c>
      <c r="E33" s="10" t="s">
        <v>14</v>
      </c>
      <c r="F33" s="10">
        <v>1</v>
      </c>
      <c r="G33" s="9" t="s">
        <v>122</v>
      </c>
      <c r="H33" s="9" t="s">
        <v>123</v>
      </c>
      <c r="I33" s="35">
        <v>14952</v>
      </c>
      <c r="J33" s="12" t="s">
        <v>38</v>
      </c>
      <c r="K33" s="52">
        <v>43780</v>
      </c>
      <c r="L33" s="52">
        <v>44985</v>
      </c>
      <c r="M33" s="176"/>
      <c r="N33" s="66" t="s">
        <v>1890</v>
      </c>
      <c r="O33" s="284" t="s">
        <v>1891</v>
      </c>
      <c r="P33" s="3">
        <v>14315.51</v>
      </c>
      <c r="Q33" s="2" t="s">
        <v>51</v>
      </c>
    </row>
    <row r="34" spans="1:17" ht="96.75" x14ac:dyDescent="0.25">
      <c r="A34" s="8">
        <v>19</v>
      </c>
      <c r="B34" s="9" t="s">
        <v>37</v>
      </c>
      <c r="C34" s="200" t="s">
        <v>126</v>
      </c>
      <c r="D34" s="74" t="s">
        <v>127</v>
      </c>
      <c r="E34" s="10" t="s">
        <v>14</v>
      </c>
      <c r="F34" s="10">
        <v>1</v>
      </c>
      <c r="G34" s="9" t="s">
        <v>122</v>
      </c>
      <c r="H34" s="9" t="s">
        <v>123</v>
      </c>
      <c r="I34" s="279">
        <v>3750</v>
      </c>
      <c r="J34" s="190" t="s">
        <v>38</v>
      </c>
      <c r="K34" s="116">
        <v>42880</v>
      </c>
      <c r="L34" s="116">
        <v>44957</v>
      </c>
      <c r="M34" s="117"/>
      <c r="N34" s="146" t="s">
        <v>2575</v>
      </c>
      <c r="O34" s="184" t="s">
        <v>2576</v>
      </c>
      <c r="P34" s="118">
        <v>7634.26</v>
      </c>
      <c r="Q34" s="117" t="s">
        <v>1133</v>
      </c>
    </row>
    <row r="35" spans="1:17" ht="96.75" x14ac:dyDescent="0.25">
      <c r="A35" s="8">
        <v>20</v>
      </c>
      <c r="B35" s="9" t="s">
        <v>37</v>
      </c>
      <c r="C35" s="200" t="s">
        <v>128</v>
      </c>
      <c r="D35" s="74" t="s">
        <v>129</v>
      </c>
      <c r="E35" s="10" t="s">
        <v>14</v>
      </c>
      <c r="F35" s="10">
        <v>1</v>
      </c>
      <c r="G35" s="9" t="s">
        <v>122</v>
      </c>
      <c r="H35" s="9" t="s">
        <v>123</v>
      </c>
      <c r="I35" s="279">
        <v>14789</v>
      </c>
      <c r="J35" s="190" t="s">
        <v>38</v>
      </c>
      <c r="K35" s="116">
        <v>42844</v>
      </c>
      <c r="L35" s="116">
        <v>44985</v>
      </c>
      <c r="M35" s="117"/>
      <c r="N35" s="146" t="s">
        <v>2577</v>
      </c>
      <c r="O35" s="184" t="s">
        <v>2578</v>
      </c>
      <c r="P35" s="118">
        <v>11725.54</v>
      </c>
      <c r="Q35" s="176" t="s">
        <v>1114</v>
      </c>
    </row>
    <row r="36" spans="1:17" ht="96.75" x14ac:dyDescent="0.25">
      <c r="A36" s="8">
        <v>21</v>
      </c>
      <c r="B36" s="9" t="s">
        <v>37</v>
      </c>
      <c r="C36" s="200" t="s">
        <v>130</v>
      </c>
      <c r="D36" s="74" t="s">
        <v>131</v>
      </c>
      <c r="E36" s="10" t="s">
        <v>14</v>
      </c>
      <c r="F36" s="10">
        <v>1</v>
      </c>
      <c r="G36" s="9" t="s">
        <v>122</v>
      </c>
      <c r="H36" s="9" t="s">
        <v>123</v>
      </c>
      <c r="I36" s="35">
        <v>25277</v>
      </c>
      <c r="J36" s="12" t="s">
        <v>38</v>
      </c>
      <c r="K36" s="148">
        <v>43608</v>
      </c>
      <c r="L36" s="148">
        <v>44985</v>
      </c>
      <c r="M36" s="147"/>
      <c r="N36" s="154" t="s">
        <v>2579</v>
      </c>
      <c r="O36" s="286" t="s">
        <v>2580</v>
      </c>
      <c r="P36" s="287">
        <v>41391.519999999997</v>
      </c>
      <c r="Q36" s="147" t="s">
        <v>57</v>
      </c>
    </row>
    <row r="37" spans="1:17" ht="96.75" x14ac:dyDescent="0.25">
      <c r="A37" s="8">
        <v>22</v>
      </c>
      <c r="B37" s="9" t="s">
        <v>37</v>
      </c>
      <c r="C37" s="200" t="s">
        <v>132</v>
      </c>
      <c r="D37" s="74" t="s">
        <v>133</v>
      </c>
      <c r="E37" s="10" t="s">
        <v>14</v>
      </c>
      <c r="F37" s="10">
        <v>1</v>
      </c>
      <c r="G37" s="9" t="s">
        <v>122</v>
      </c>
      <c r="H37" s="9" t="s">
        <v>123</v>
      </c>
      <c r="I37" s="35">
        <v>19577</v>
      </c>
      <c r="J37" s="12" t="s">
        <v>38</v>
      </c>
      <c r="K37" s="63">
        <v>43781</v>
      </c>
      <c r="L37" s="63">
        <v>44957</v>
      </c>
      <c r="M37" s="15"/>
      <c r="N37" s="353" t="s">
        <v>2776</v>
      </c>
      <c r="O37" s="242" t="s">
        <v>2777</v>
      </c>
      <c r="P37" s="354">
        <v>30984.74</v>
      </c>
      <c r="Q37" s="117" t="s">
        <v>51</v>
      </c>
    </row>
    <row r="38" spans="1:17" ht="60.75" x14ac:dyDescent="0.25">
      <c r="A38" s="8">
        <v>24</v>
      </c>
      <c r="B38" s="9" t="s">
        <v>37</v>
      </c>
      <c r="C38" s="198" t="s">
        <v>136</v>
      </c>
      <c r="D38" s="74" t="s">
        <v>137</v>
      </c>
      <c r="E38" s="10" t="s">
        <v>14</v>
      </c>
      <c r="F38" s="10">
        <v>1</v>
      </c>
      <c r="G38" s="9" t="s">
        <v>122</v>
      </c>
      <c r="H38" s="9" t="s">
        <v>42</v>
      </c>
      <c r="I38" s="35">
        <v>30810</v>
      </c>
      <c r="J38" s="12" t="s">
        <v>38</v>
      </c>
      <c r="K38" s="63">
        <v>44006</v>
      </c>
      <c r="L38" s="63">
        <v>45138</v>
      </c>
      <c r="M38" s="15"/>
      <c r="N38" s="51" t="s">
        <v>2778</v>
      </c>
      <c r="O38" s="72" t="s">
        <v>2920</v>
      </c>
      <c r="P38" s="3">
        <v>32694.050000000003</v>
      </c>
      <c r="Q38" s="15" t="s">
        <v>50</v>
      </c>
    </row>
    <row r="39" spans="1:17" ht="72.75" x14ac:dyDescent="0.25">
      <c r="A39" s="8">
        <v>25</v>
      </c>
      <c r="B39" s="9" t="s">
        <v>37</v>
      </c>
      <c r="C39" s="200" t="s">
        <v>141</v>
      </c>
      <c r="D39" s="101" t="s">
        <v>142</v>
      </c>
      <c r="E39" s="10" t="s">
        <v>14</v>
      </c>
      <c r="F39" s="10">
        <v>1</v>
      </c>
      <c r="G39" s="13" t="s">
        <v>113</v>
      </c>
      <c r="H39" s="9" t="s">
        <v>42</v>
      </c>
      <c r="I39" s="37">
        <v>77999.81</v>
      </c>
      <c r="J39" s="12" t="s">
        <v>38</v>
      </c>
      <c r="K39" s="52">
        <v>42907</v>
      </c>
      <c r="L39" s="63">
        <v>44957</v>
      </c>
      <c r="M39" s="2"/>
      <c r="N39" s="66" t="s">
        <v>2056</v>
      </c>
      <c r="O39" s="26" t="s">
        <v>2057</v>
      </c>
      <c r="P39" s="3">
        <v>74255.87</v>
      </c>
      <c r="Q39" s="2" t="s">
        <v>51</v>
      </c>
    </row>
    <row r="40" spans="1:17" ht="72.75" x14ac:dyDescent="0.25">
      <c r="A40" s="8">
        <v>26</v>
      </c>
      <c r="B40" s="9" t="s">
        <v>37</v>
      </c>
      <c r="C40" s="200" t="s">
        <v>144</v>
      </c>
      <c r="D40" s="101" t="s">
        <v>143</v>
      </c>
      <c r="E40" s="10" t="s">
        <v>14</v>
      </c>
      <c r="F40" s="10">
        <v>1</v>
      </c>
      <c r="G40" s="13" t="s">
        <v>113</v>
      </c>
      <c r="H40" s="9" t="s">
        <v>42</v>
      </c>
      <c r="I40" s="37">
        <v>24500</v>
      </c>
      <c r="J40" s="12" t="s">
        <v>38</v>
      </c>
      <c r="K40" s="52">
        <v>42907</v>
      </c>
      <c r="L40" s="52">
        <v>45291</v>
      </c>
      <c r="M40" s="2"/>
      <c r="N40" s="288" t="s">
        <v>2582</v>
      </c>
      <c r="O40" s="289" t="s">
        <v>2583</v>
      </c>
      <c r="P40" s="290">
        <v>26239.5</v>
      </c>
      <c r="Q40" s="2" t="s">
        <v>51</v>
      </c>
    </row>
    <row r="41" spans="1:17" ht="72.75" x14ac:dyDescent="0.25">
      <c r="A41" s="8">
        <v>27</v>
      </c>
      <c r="B41" s="9" t="s">
        <v>37</v>
      </c>
      <c r="C41" s="200" t="s">
        <v>145</v>
      </c>
      <c r="D41" s="74" t="s">
        <v>147</v>
      </c>
      <c r="E41" s="10" t="s">
        <v>14</v>
      </c>
      <c r="F41" s="10">
        <v>1</v>
      </c>
      <c r="G41" s="9" t="s">
        <v>122</v>
      </c>
      <c r="H41" s="9" t="s">
        <v>42</v>
      </c>
      <c r="I41" s="37">
        <v>26400</v>
      </c>
      <c r="J41" s="12" t="s">
        <v>38</v>
      </c>
      <c r="K41" s="63">
        <v>42900</v>
      </c>
      <c r="L41" s="52">
        <v>44895</v>
      </c>
      <c r="M41" s="15"/>
      <c r="N41" s="154" t="s">
        <v>1886</v>
      </c>
      <c r="O41" s="191" t="s">
        <v>1887</v>
      </c>
      <c r="P41" s="154">
        <v>17059.240000000002</v>
      </c>
      <c r="Q41" s="191" t="s">
        <v>57</v>
      </c>
    </row>
    <row r="42" spans="1:17" ht="84.75" x14ac:dyDescent="0.25">
      <c r="A42" s="8">
        <v>28</v>
      </c>
      <c r="B42" s="9" t="s">
        <v>37</v>
      </c>
      <c r="C42" s="200" t="s">
        <v>139</v>
      </c>
      <c r="D42" s="74" t="s">
        <v>140</v>
      </c>
      <c r="E42" s="10" t="s">
        <v>14</v>
      </c>
      <c r="F42" s="10">
        <v>1</v>
      </c>
      <c r="G42" s="9" t="s">
        <v>122</v>
      </c>
      <c r="H42" s="9" t="s">
        <v>42</v>
      </c>
      <c r="I42" s="279">
        <v>7560</v>
      </c>
      <c r="J42" s="190" t="s">
        <v>38</v>
      </c>
      <c r="K42" s="148">
        <v>42900</v>
      </c>
      <c r="L42" s="148">
        <v>44957</v>
      </c>
      <c r="M42" s="147"/>
      <c r="N42" s="154" t="s">
        <v>2921</v>
      </c>
      <c r="O42" s="155" t="s">
        <v>2922</v>
      </c>
      <c r="P42" s="287">
        <v>9971.01</v>
      </c>
      <c r="Q42" s="147" t="s">
        <v>1136</v>
      </c>
    </row>
    <row r="43" spans="1:17" ht="72.75" x14ac:dyDescent="0.25">
      <c r="A43" s="8">
        <v>29</v>
      </c>
      <c r="B43" s="9" t="s">
        <v>37</v>
      </c>
      <c r="C43" s="200" t="s">
        <v>146</v>
      </c>
      <c r="D43" s="74" t="s">
        <v>148</v>
      </c>
      <c r="E43" s="10" t="s">
        <v>14</v>
      </c>
      <c r="F43" s="10">
        <v>1</v>
      </c>
      <c r="G43" s="9" t="s">
        <v>122</v>
      </c>
      <c r="H43" s="9" t="s">
        <v>42</v>
      </c>
      <c r="I43" s="37">
        <v>15060</v>
      </c>
      <c r="J43" s="12" t="s">
        <v>38</v>
      </c>
      <c r="K43" s="63">
        <v>42900</v>
      </c>
      <c r="L43" s="63">
        <v>44985</v>
      </c>
      <c r="M43" s="15"/>
      <c r="N43" s="37">
        <v>8546.57</v>
      </c>
      <c r="O43" s="150">
        <v>44013</v>
      </c>
      <c r="P43" s="37">
        <v>8546.57</v>
      </c>
      <c r="Q43" s="15" t="s">
        <v>1137</v>
      </c>
    </row>
    <row r="44" spans="1:17" ht="72.75" x14ac:dyDescent="0.25">
      <c r="A44" s="8">
        <v>30</v>
      </c>
      <c r="B44" s="9" t="s">
        <v>37</v>
      </c>
      <c r="C44" s="200" t="s">
        <v>150</v>
      </c>
      <c r="D44" s="101" t="s">
        <v>153</v>
      </c>
      <c r="E44" s="11" t="s">
        <v>14</v>
      </c>
      <c r="F44" s="10">
        <v>1</v>
      </c>
      <c r="G44" s="13" t="s">
        <v>113</v>
      </c>
      <c r="H44" s="11" t="s">
        <v>42</v>
      </c>
      <c r="I44" s="37">
        <v>110200</v>
      </c>
      <c r="J44" s="12" t="s">
        <v>38</v>
      </c>
      <c r="K44" s="52">
        <v>42906</v>
      </c>
      <c r="L44" s="52">
        <v>44985</v>
      </c>
      <c r="M44" s="2"/>
      <c r="N44" s="291" t="s">
        <v>1885</v>
      </c>
      <c r="O44" s="26" t="s">
        <v>2058</v>
      </c>
      <c r="P44" s="292">
        <v>101212.73</v>
      </c>
      <c r="Q44" s="2" t="s">
        <v>51</v>
      </c>
    </row>
    <row r="45" spans="1:17" ht="72.75" x14ac:dyDescent="0.25">
      <c r="A45" s="8">
        <v>31</v>
      </c>
      <c r="B45" s="9" t="s">
        <v>37</v>
      </c>
      <c r="C45" s="200" t="s">
        <v>152</v>
      </c>
      <c r="D45" s="74" t="s">
        <v>151</v>
      </c>
      <c r="E45" s="10" t="s">
        <v>14</v>
      </c>
      <c r="F45" s="10">
        <v>1</v>
      </c>
      <c r="G45" s="9" t="s">
        <v>122</v>
      </c>
      <c r="H45" s="9" t="s">
        <v>42</v>
      </c>
      <c r="I45" s="37">
        <v>3780</v>
      </c>
      <c r="J45" s="12" t="s">
        <v>38</v>
      </c>
      <c r="K45" s="2"/>
      <c r="L45" s="52">
        <v>44985</v>
      </c>
      <c r="M45" s="2"/>
      <c r="N45" s="66" t="s">
        <v>2584</v>
      </c>
      <c r="O45" s="26" t="s">
        <v>2585</v>
      </c>
      <c r="P45" s="3">
        <v>7121.9400000000005</v>
      </c>
      <c r="Q45" s="2" t="s">
        <v>51</v>
      </c>
    </row>
    <row r="46" spans="1:17" ht="72.75" x14ac:dyDescent="0.25">
      <c r="A46" s="8">
        <v>32</v>
      </c>
      <c r="B46" s="13" t="s">
        <v>37</v>
      </c>
      <c r="C46" s="200" t="s">
        <v>154</v>
      </c>
      <c r="D46" s="101" t="s">
        <v>155</v>
      </c>
      <c r="E46" s="11" t="s">
        <v>14</v>
      </c>
      <c r="F46" s="10">
        <v>1</v>
      </c>
      <c r="G46" s="13" t="s">
        <v>113</v>
      </c>
      <c r="H46" s="11" t="s">
        <v>42</v>
      </c>
      <c r="I46" s="40">
        <v>69800</v>
      </c>
      <c r="J46" s="12" t="s">
        <v>38</v>
      </c>
      <c r="K46" s="52">
        <v>42919</v>
      </c>
      <c r="L46" s="52">
        <v>44620</v>
      </c>
      <c r="M46" s="2"/>
      <c r="N46" s="66" t="s">
        <v>1881</v>
      </c>
      <c r="O46" s="26" t="s">
        <v>1882</v>
      </c>
      <c r="P46" s="3">
        <v>48791.41</v>
      </c>
      <c r="Q46" s="2" t="s">
        <v>51</v>
      </c>
    </row>
    <row r="47" spans="1:17" ht="72.75" x14ac:dyDescent="0.25">
      <c r="A47" s="8">
        <v>33</v>
      </c>
      <c r="B47" s="13" t="s">
        <v>37</v>
      </c>
      <c r="C47" s="197" t="s">
        <v>156</v>
      </c>
      <c r="D47" s="101" t="s">
        <v>157</v>
      </c>
      <c r="E47" s="11" t="s">
        <v>14</v>
      </c>
      <c r="F47" s="10">
        <v>1</v>
      </c>
      <c r="G47" s="13" t="s">
        <v>113</v>
      </c>
      <c r="H47" s="11" t="s">
        <v>42</v>
      </c>
      <c r="I47" s="22">
        <v>54600</v>
      </c>
      <c r="J47" s="12" t="s">
        <v>38</v>
      </c>
      <c r="K47" s="52">
        <v>42936</v>
      </c>
      <c r="L47" s="52">
        <v>45077</v>
      </c>
      <c r="M47" s="2"/>
      <c r="N47" s="64" t="s">
        <v>1112</v>
      </c>
      <c r="O47" s="26" t="s">
        <v>1113</v>
      </c>
      <c r="P47" s="65"/>
      <c r="Q47" s="2" t="s">
        <v>51</v>
      </c>
    </row>
    <row r="48" spans="1:17" ht="72.75" x14ac:dyDescent="0.25">
      <c r="A48" s="8">
        <v>34</v>
      </c>
      <c r="B48" s="13" t="s">
        <v>37</v>
      </c>
      <c r="C48" s="197" t="s">
        <v>158</v>
      </c>
      <c r="D48" s="101" t="s">
        <v>159</v>
      </c>
      <c r="E48" s="11" t="s">
        <v>14</v>
      </c>
      <c r="F48" s="10">
        <v>1</v>
      </c>
      <c r="G48" s="13" t="s">
        <v>113</v>
      </c>
      <c r="H48" s="11" t="s">
        <v>42</v>
      </c>
      <c r="I48" s="22">
        <v>46300</v>
      </c>
      <c r="J48" s="12" t="s">
        <v>38</v>
      </c>
      <c r="K48" s="52">
        <v>42936</v>
      </c>
      <c r="L48" s="52">
        <v>44985</v>
      </c>
      <c r="M48" s="2"/>
      <c r="N48" s="291" t="s">
        <v>1883</v>
      </c>
      <c r="O48" s="284" t="s">
        <v>1884</v>
      </c>
      <c r="P48" s="292">
        <v>44077.599999999999</v>
      </c>
      <c r="Q48" s="2" t="s">
        <v>51</v>
      </c>
    </row>
    <row r="49" spans="1:17" ht="72.75" x14ac:dyDescent="0.25">
      <c r="A49" s="8">
        <v>35</v>
      </c>
      <c r="B49" s="13" t="s">
        <v>37</v>
      </c>
      <c r="C49" s="197" t="s">
        <v>160</v>
      </c>
      <c r="D49" s="74" t="s">
        <v>161</v>
      </c>
      <c r="E49" s="11" t="s">
        <v>14</v>
      </c>
      <c r="F49" s="10">
        <v>1</v>
      </c>
      <c r="G49" s="39" t="s">
        <v>162</v>
      </c>
      <c r="H49" s="11" t="s">
        <v>42</v>
      </c>
      <c r="I49" s="22">
        <v>22680</v>
      </c>
      <c r="J49" s="12" t="s">
        <v>38</v>
      </c>
      <c r="K49" s="52">
        <v>43907</v>
      </c>
      <c r="L49" s="52">
        <v>44804</v>
      </c>
      <c r="M49" s="2"/>
      <c r="N49" s="66" t="s">
        <v>1558</v>
      </c>
      <c r="O49" s="26" t="s">
        <v>1559</v>
      </c>
      <c r="P49" s="2"/>
      <c r="Q49" s="2" t="s">
        <v>1114</v>
      </c>
    </row>
    <row r="50" spans="1:17" ht="72.75" x14ac:dyDescent="0.25">
      <c r="A50" s="8">
        <v>36</v>
      </c>
      <c r="B50" s="13" t="s">
        <v>37</v>
      </c>
      <c r="C50" s="197" t="s">
        <v>163</v>
      </c>
      <c r="D50" s="74" t="s">
        <v>164</v>
      </c>
      <c r="E50" s="11" t="s">
        <v>14</v>
      </c>
      <c r="F50" s="10">
        <v>1</v>
      </c>
      <c r="G50" s="39" t="s">
        <v>162</v>
      </c>
      <c r="H50" s="11" t="s">
        <v>42</v>
      </c>
      <c r="I50" s="22">
        <v>15100</v>
      </c>
      <c r="J50" s="12" t="s">
        <v>38</v>
      </c>
      <c r="K50" s="52">
        <v>43999</v>
      </c>
      <c r="L50" s="52">
        <v>45077</v>
      </c>
      <c r="M50" s="2"/>
      <c r="N50" s="4" t="s">
        <v>1560</v>
      </c>
      <c r="O50" s="4" t="s">
        <v>1561</v>
      </c>
      <c r="P50" s="188"/>
      <c r="Q50" s="2" t="s">
        <v>50</v>
      </c>
    </row>
    <row r="51" spans="1:17" ht="60.75" x14ac:dyDescent="0.25">
      <c r="A51" s="8">
        <v>37</v>
      </c>
      <c r="B51" s="13" t="s">
        <v>37</v>
      </c>
      <c r="C51" s="197" t="s">
        <v>165</v>
      </c>
      <c r="D51" s="74" t="s">
        <v>166</v>
      </c>
      <c r="E51" s="11" t="s">
        <v>14</v>
      </c>
      <c r="F51" s="10">
        <v>1</v>
      </c>
      <c r="G51" s="39" t="s">
        <v>162</v>
      </c>
      <c r="H51" s="11" t="s">
        <v>42</v>
      </c>
      <c r="I51" s="22">
        <v>3780</v>
      </c>
      <c r="J51" s="12" t="s">
        <v>38</v>
      </c>
      <c r="K51" s="52">
        <v>42927</v>
      </c>
      <c r="L51" s="2"/>
      <c r="M51" s="2"/>
      <c r="N51" s="2"/>
      <c r="O51" s="2"/>
      <c r="P51" s="2"/>
      <c r="Q51" s="176" t="s">
        <v>1570</v>
      </c>
    </row>
    <row r="52" spans="1:17" ht="60.75" x14ac:dyDescent="0.25">
      <c r="A52" s="8">
        <v>38</v>
      </c>
      <c r="B52" s="13" t="s">
        <v>37</v>
      </c>
      <c r="C52" s="197" t="s">
        <v>167</v>
      </c>
      <c r="D52" s="74" t="s">
        <v>168</v>
      </c>
      <c r="E52" s="11" t="s">
        <v>14</v>
      </c>
      <c r="F52" s="10">
        <v>1</v>
      </c>
      <c r="G52" s="39" t="s">
        <v>162</v>
      </c>
      <c r="H52" s="11" t="s">
        <v>42</v>
      </c>
      <c r="I52" s="22">
        <v>26400</v>
      </c>
      <c r="J52" s="12" t="s">
        <v>38</v>
      </c>
      <c r="K52" s="52">
        <v>42927</v>
      </c>
      <c r="L52" s="2"/>
      <c r="M52" s="2"/>
      <c r="N52" s="2"/>
      <c r="O52" s="2"/>
      <c r="P52" s="2"/>
      <c r="Q52" s="176" t="s">
        <v>1570</v>
      </c>
    </row>
    <row r="53" spans="1:17" ht="84.75" x14ac:dyDescent="0.25">
      <c r="A53" s="8">
        <v>39</v>
      </c>
      <c r="B53" s="13" t="s">
        <v>37</v>
      </c>
      <c r="C53" s="197" t="s">
        <v>169</v>
      </c>
      <c r="D53" s="101" t="s">
        <v>170</v>
      </c>
      <c r="E53" s="11" t="s">
        <v>14</v>
      </c>
      <c r="F53" s="10">
        <v>1</v>
      </c>
      <c r="G53" s="39" t="s">
        <v>162</v>
      </c>
      <c r="H53" s="11" t="s">
        <v>42</v>
      </c>
      <c r="I53" s="22">
        <v>121395</v>
      </c>
      <c r="J53" s="12" t="s">
        <v>38</v>
      </c>
      <c r="K53" s="52">
        <v>42936</v>
      </c>
      <c r="L53" s="52">
        <v>44196</v>
      </c>
      <c r="M53" s="4" t="s">
        <v>287</v>
      </c>
      <c r="N53" s="3">
        <v>107028.6</v>
      </c>
      <c r="O53" s="52">
        <v>43720</v>
      </c>
      <c r="P53" s="2" t="s">
        <v>15</v>
      </c>
      <c r="Q53" s="2" t="s">
        <v>50</v>
      </c>
    </row>
    <row r="54" spans="1:17" ht="84.75" x14ac:dyDescent="0.25">
      <c r="A54" s="8">
        <v>40</v>
      </c>
      <c r="B54" s="13" t="s">
        <v>37</v>
      </c>
      <c r="C54" s="197" t="s">
        <v>171</v>
      </c>
      <c r="D54" s="101" t="s">
        <v>172</v>
      </c>
      <c r="E54" s="11" t="s">
        <v>14</v>
      </c>
      <c r="F54" s="10">
        <v>1</v>
      </c>
      <c r="G54" s="39" t="s">
        <v>162</v>
      </c>
      <c r="H54" s="11" t="s">
        <v>42</v>
      </c>
      <c r="I54" s="22">
        <v>91300</v>
      </c>
      <c r="J54" s="12" t="s">
        <v>38</v>
      </c>
      <c r="K54" s="52">
        <v>42936</v>
      </c>
      <c r="L54" s="4" t="s">
        <v>288</v>
      </c>
      <c r="M54" s="2"/>
      <c r="N54" s="3">
        <v>65188.2</v>
      </c>
      <c r="O54" s="52">
        <v>43698</v>
      </c>
      <c r="P54" s="3">
        <v>65188.2</v>
      </c>
      <c r="Q54" s="15" t="s">
        <v>57</v>
      </c>
    </row>
    <row r="55" spans="1:17" ht="60.75" x14ac:dyDescent="0.25">
      <c r="A55" s="8">
        <v>41</v>
      </c>
      <c r="B55" s="13" t="s">
        <v>37</v>
      </c>
      <c r="C55" s="197" t="s">
        <v>173</v>
      </c>
      <c r="D55" s="61" t="s">
        <v>174</v>
      </c>
      <c r="E55" s="11" t="s">
        <v>14</v>
      </c>
      <c r="F55" s="10">
        <v>1</v>
      </c>
      <c r="G55" s="13" t="s">
        <v>113</v>
      </c>
      <c r="H55" s="11" t="s">
        <v>42</v>
      </c>
      <c r="I55" s="293">
        <v>32600</v>
      </c>
      <c r="J55" s="190" t="s">
        <v>38</v>
      </c>
      <c r="K55" s="116">
        <v>42949</v>
      </c>
      <c r="L55" s="116">
        <v>44957</v>
      </c>
      <c r="M55" s="117"/>
      <c r="N55" s="294" t="s">
        <v>2586</v>
      </c>
      <c r="O55" s="184" t="s">
        <v>2587</v>
      </c>
      <c r="P55" s="295">
        <v>34914.6</v>
      </c>
      <c r="Q55" s="117" t="s">
        <v>51</v>
      </c>
    </row>
    <row r="56" spans="1:17" ht="72.75" x14ac:dyDescent="0.25">
      <c r="A56" s="8">
        <v>42</v>
      </c>
      <c r="B56" s="13" t="s">
        <v>37</v>
      </c>
      <c r="C56" s="197" t="s">
        <v>175</v>
      </c>
      <c r="D56" s="61" t="s">
        <v>176</v>
      </c>
      <c r="E56" s="11" t="s">
        <v>14</v>
      </c>
      <c r="F56" s="10">
        <v>1</v>
      </c>
      <c r="G56" s="13" t="s">
        <v>113</v>
      </c>
      <c r="H56" s="11" t="s">
        <v>42</v>
      </c>
      <c r="I56" s="22">
        <v>85900</v>
      </c>
      <c r="J56" s="12" t="s">
        <v>38</v>
      </c>
      <c r="K56" s="52">
        <v>42949</v>
      </c>
      <c r="L56" s="52">
        <v>44957</v>
      </c>
      <c r="M56" s="2"/>
      <c r="N56" s="66" t="s">
        <v>2059</v>
      </c>
      <c r="O56" s="26" t="s">
        <v>2060</v>
      </c>
      <c r="P56" s="66">
        <v>81776.81</v>
      </c>
      <c r="Q56" s="2" t="s">
        <v>51</v>
      </c>
    </row>
    <row r="57" spans="1:17" ht="72.75" x14ac:dyDescent="0.25">
      <c r="A57" s="8">
        <v>43</v>
      </c>
      <c r="B57" s="13" t="s">
        <v>37</v>
      </c>
      <c r="C57" s="197" t="s">
        <v>177</v>
      </c>
      <c r="D57" s="61" t="s">
        <v>178</v>
      </c>
      <c r="E57" s="11" t="s">
        <v>14</v>
      </c>
      <c r="F57" s="10">
        <v>1</v>
      </c>
      <c r="G57" s="13" t="s">
        <v>113</v>
      </c>
      <c r="H57" s="11" t="s">
        <v>42</v>
      </c>
      <c r="I57" s="22">
        <v>75900</v>
      </c>
      <c r="J57" s="12" t="s">
        <v>38</v>
      </c>
      <c r="K57" s="52">
        <v>42949</v>
      </c>
      <c r="L57" s="52"/>
      <c r="M57" s="2"/>
      <c r="N57" s="3">
        <v>4516.05</v>
      </c>
      <c r="O57" s="52">
        <v>42969</v>
      </c>
      <c r="P57" s="3">
        <v>4516.05</v>
      </c>
      <c r="Q57" s="2" t="s">
        <v>51</v>
      </c>
    </row>
    <row r="58" spans="1:17" ht="48.75" x14ac:dyDescent="0.25">
      <c r="A58" s="8">
        <v>44</v>
      </c>
      <c r="B58" s="13" t="s">
        <v>37</v>
      </c>
      <c r="C58" s="197" t="s">
        <v>179</v>
      </c>
      <c r="D58" s="61" t="s">
        <v>180</v>
      </c>
      <c r="E58" s="11" t="s">
        <v>14</v>
      </c>
      <c r="F58" s="10">
        <v>1</v>
      </c>
      <c r="G58" s="39" t="s">
        <v>122</v>
      </c>
      <c r="H58" s="11" t="s">
        <v>42</v>
      </c>
      <c r="I58" s="22">
        <v>26400</v>
      </c>
      <c r="J58" s="12" t="s">
        <v>38</v>
      </c>
      <c r="K58" s="2"/>
      <c r="L58" s="2"/>
      <c r="M58" s="2"/>
      <c r="N58" s="2"/>
      <c r="O58" s="2"/>
      <c r="P58" s="2"/>
      <c r="Q58" s="176" t="s">
        <v>1570</v>
      </c>
    </row>
    <row r="59" spans="1:17" ht="72.75" x14ac:dyDescent="0.25">
      <c r="A59" s="8">
        <v>45</v>
      </c>
      <c r="B59" s="13" t="s">
        <v>37</v>
      </c>
      <c r="C59" s="197" t="s">
        <v>181</v>
      </c>
      <c r="D59" s="61" t="s">
        <v>182</v>
      </c>
      <c r="E59" s="11" t="s">
        <v>14</v>
      </c>
      <c r="F59" s="10">
        <v>1</v>
      </c>
      <c r="G59" s="13" t="s">
        <v>113</v>
      </c>
      <c r="H59" s="11" t="s">
        <v>42</v>
      </c>
      <c r="I59" s="22">
        <v>154000</v>
      </c>
      <c r="J59" s="12" t="s">
        <v>38</v>
      </c>
      <c r="K59" s="52">
        <v>42949</v>
      </c>
      <c r="L59" s="52">
        <v>44804</v>
      </c>
      <c r="M59" s="2"/>
      <c r="N59" s="296" t="s">
        <v>1879</v>
      </c>
      <c r="O59" s="297" t="s">
        <v>1880</v>
      </c>
      <c r="P59" s="291">
        <f>9198.7+36794.8+34258.33+59952.08</f>
        <v>140203.91</v>
      </c>
      <c r="Q59" s="2" t="s">
        <v>51</v>
      </c>
    </row>
    <row r="60" spans="1:17" ht="48.75" x14ac:dyDescent="0.25">
      <c r="A60" s="8">
        <v>46</v>
      </c>
      <c r="B60" s="13" t="s">
        <v>37</v>
      </c>
      <c r="C60" s="197" t="s">
        <v>183</v>
      </c>
      <c r="D60" s="61" t="s">
        <v>184</v>
      </c>
      <c r="E60" s="11" t="s">
        <v>14</v>
      </c>
      <c r="F60" s="10">
        <v>1</v>
      </c>
      <c r="G60" s="39" t="s">
        <v>185</v>
      </c>
      <c r="H60" s="11" t="s">
        <v>42</v>
      </c>
      <c r="I60" s="22">
        <v>8100</v>
      </c>
      <c r="J60" s="12" t="s">
        <v>38</v>
      </c>
      <c r="K60" s="2"/>
      <c r="L60" s="2"/>
      <c r="M60" s="2"/>
      <c r="N60" s="2"/>
      <c r="O60" s="2"/>
      <c r="P60" s="2"/>
      <c r="Q60" s="2"/>
    </row>
    <row r="61" spans="1:17" ht="72.75" x14ac:dyDescent="0.25">
      <c r="A61" s="8">
        <v>47</v>
      </c>
      <c r="B61" s="13" t="s">
        <v>37</v>
      </c>
      <c r="C61" s="197" t="s">
        <v>186</v>
      </c>
      <c r="D61" s="61" t="s">
        <v>187</v>
      </c>
      <c r="E61" s="43" t="s">
        <v>14</v>
      </c>
      <c r="F61" s="10">
        <v>1</v>
      </c>
      <c r="G61" s="39" t="s">
        <v>188</v>
      </c>
      <c r="H61" s="11" t="s">
        <v>42</v>
      </c>
      <c r="I61" s="40">
        <v>44000</v>
      </c>
      <c r="J61" s="12" t="s">
        <v>38</v>
      </c>
      <c r="K61" s="10"/>
      <c r="L61" s="51" t="s">
        <v>56</v>
      </c>
      <c r="M61" s="10"/>
      <c r="N61" s="10"/>
      <c r="O61" s="10"/>
      <c r="P61" s="10"/>
      <c r="Q61" s="2" t="s">
        <v>51</v>
      </c>
    </row>
    <row r="62" spans="1:17" ht="36.75" x14ac:dyDescent="0.25">
      <c r="A62" s="8">
        <v>48</v>
      </c>
      <c r="B62" s="13" t="s">
        <v>36</v>
      </c>
      <c r="C62" s="197" t="s">
        <v>189</v>
      </c>
      <c r="D62" s="61" t="s">
        <v>190</v>
      </c>
      <c r="E62" s="43" t="s">
        <v>70</v>
      </c>
      <c r="F62" s="10">
        <v>4</v>
      </c>
      <c r="G62" s="39" t="s">
        <v>191</v>
      </c>
      <c r="H62" s="11" t="s">
        <v>42</v>
      </c>
      <c r="I62" s="22">
        <v>2681299.48</v>
      </c>
      <c r="J62" s="12" t="s">
        <v>38</v>
      </c>
      <c r="K62" s="52">
        <v>43024</v>
      </c>
      <c r="L62" s="52">
        <v>43754</v>
      </c>
      <c r="M62" s="2" t="s">
        <v>15</v>
      </c>
      <c r="N62" s="3" t="s">
        <v>15</v>
      </c>
      <c r="O62" s="2" t="s">
        <v>15</v>
      </c>
      <c r="P62" s="3" t="s">
        <v>15</v>
      </c>
      <c r="Q62" s="2" t="s">
        <v>51</v>
      </c>
    </row>
    <row r="63" spans="1:17" ht="72.75" x14ac:dyDescent="0.25">
      <c r="A63" s="8">
        <v>49</v>
      </c>
      <c r="B63" s="13" t="s">
        <v>37</v>
      </c>
      <c r="C63" s="197" t="s">
        <v>192</v>
      </c>
      <c r="D63" s="61" t="s">
        <v>193</v>
      </c>
      <c r="E63" s="43" t="s">
        <v>14</v>
      </c>
      <c r="F63" s="10">
        <v>2</v>
      </c>
      <c r="G63" s="39" t="s">
        <v>149</v>
      </c>
      <c r="H63" s="11" t="s">
        <v>42</v>
      </c>
      <c r="I63" s="22">
        <v>42711</v>
      </c>
      <c r="J63" s="12" t="s">
        <v>38</v>
      </c>
      <c r="K63" s="52">
        <v>43024</v>
      </c>
      <c r="L63" s="52">
        <v>43754</v>
      </c>
      <c r="M63" s="2" t="s">
        <v>15</v>
      </c>
      <c r="N63" s="3" t="s">
        <v>15</v>
      </c>
      <c r="O63" s="2" t="s">
        <v>15</v>
      </c>
      <c r="P63" s="3" t="s">
        <v>15</v>
      </c>
      <c r="Q63" s="2" t="s">
        <v>51</v>
      </c>
    </row>
    <row r="64" spans="1:17" ht="180.75" x14ac:dyDescent="0.25">
      <c r="A64" s="8">
        <v>50</v>
      </c>
      <c r="B64" s="13" t="s">
        <v>37</v>
      </c>
      <c r="C64" s="197" t="s">
        <v>194</v>
      </c>
      <c r="D64" s="61" t="s">
        <v>195</v>
      </c>
      <c r="E64" s="43" t="s">
        <v>14</v>
      </c>
      <c r="F64" s="10">
        <v>4</v>
      </c>
      <c r="G64" s="39" t="s">
        <v>196</v>
      </c>
      <c r="H64" s="11" t="s">
        <v>42</v>
      </c>
      <c r="I64" s="22">
        <v>172535.79</v>
      </c>
      <c r="J64" s="12" t="s">
        <v>38</v>
      </c>
      <c r="K64" s="26">
        <v>43105</v>
      </c>
      <c r="L64" s="26">
        <v>44804</v>
      </c>
      <c r="M64" s="4" t="s">
        <v>15</v>
      </c>
      <c r="N64" s="66" t="s">
        <v>1764</v>
      </c>
      <c r="O64" s="4" t="s">
        <v>1765</v>
      </c>
      <c r="P64" s="66">
        <v>143722.29999999999</v>
      </c>
      <c r="Q64" s="15" t="s">
        <v>57</v>
      </c>
    </row>
    <row r="65" spans="1:17" ht="156.75" x14ac:dyDescent="0.25">
      <c r="A65" s="8">
        <v>51</v>
      </c>
      <c r="B65" s="13" t="s">
        <v>37</v>
      </c>
      <c r="C65" s="197" t="s">
        <v>197</v>
      </c>
      <c r="D65" s="61" t="s">
        <v>198</v>
      </c>
      <c r="E65" s="43" t="s">
        <v>14</v>
      </c>
      <c r="F65" s="10">
        <v>1</v>
      </c>
      <c r="G65" s="39" t="s">
        <v>196</v>
      </c>
      <c r="H65" s="11" t="s">
        <v>42</v>
      </c>
      <c r="I65" s="22">
        <v>115000</v>
      </c>
      <c r="J65" s="12" t="s">
        <v>38</v>
      </c>
      <c r="K65" s="52">
        <v>42989</v>
      </c>
      <c r="L65" s="26" t="s">
        <v>288</v>
      </c>
      <c r="M65" s="15" t="s">
        <v>42</v>
      </c>
      <c r="N65" s="3">
        <v>82110</v>
      </c>
      <c r="O65" s="52">
        <v>43375</v>
      </c>
      <c r="P65" s="3">
        <v>82110</v>
      </c>
      <c r="Q65" s="4" t="s">
        <v>50</v>
      </c>
    </row>
    <row r="66" spans="1:17" ht="72.75" x14ac:dyDescent="0.25">
      <c r="A66" s="8">
        <v>52</v>
      </c>
      <c r="B66" s="13" t="s">
        <v>37</v>
      </c>
      <c r="C66" s="197" t="s">
        <v>199</v>
      </c>
      <c r="D66" s="71" t="s">
        <v>200</v>
      </c>
      <c r="E66" s="43" t="s">
        <v>14</v>
      </c>
      <c r="F66" s="10">
        <v>1</v>
      </c>
      <c r="G66" s="39" t="s">
        <v>162</v>
      </c>
      <c r="H66" s="11" t="s">
        <v>42</v>
      </c>
      <c r="I66" s="22">
        <v>3780</v>
      </c>
      <c r="J66" s="356" t="s">
        <v>38</v>
      </c>
      <c r="K66" s="31">
        <v>43881</v>
      </c>
      <c r="L66" s="31">
        <v>44985</v>
      </c>
      <c r="M66" s="23"/>
      <c r="N66" s="78">
        <v>2136.64</v>
      </c>
      <c r="O66" s="31">
        <v>43939</v>
      </c>
      <c r="P66" s="78">
        <v>2136.64</v>
      </c>
      <c r="Q66" s="24" t="s">
        <v>50</v>
      </c>
    </row>
    <row r="67" spans="1:17" ht="60.75" x14ac:dyDescent="0.25">
      <c r="A67" s="8">
        <v>53</v>
      </c>
      <c r="B67" s="13" t="s">
        <v>37</v>
      </c>
      <c r="C67" s="197" t="s">
        <v>201</v>
      </c>
      <c r="D67" s="71" t="s">
        <v>202</v>
      </c>
      <c r="E67" s="43" t="s">
        <v>14</v>
      </c>
      <c r="F67" s="10">
        <v>1</v>
      </c>
      <c r="G67" s="39" t="s">
        <v>162</v>
      </c>
      <c r="H67" s="11" t="s">
        <v>42</v>
      </c>
      <c r="I67" s="22">
        <v>34020</v>
      </c>
      <c r="J67" s="12" t="s">
        <v>38</v>
      </c>
      <c r="K67" s="15"/>
      <c r="L67" s="15"/>
      <c r="M67" s="15"/>
      <c r="N67" s="15"/>
      <c r="O67" s="15"/>
      <c r="P67" s="15"/>
      <c r="Q67" s="51" t="s">
        <v>1570</v>
      </c>
    </row>
    <row r="68" spans="1:17" ht="180.75" x14ac:dyDescent="0.25">
      <c r="A68" s="8">
        <v>54</v>
      </c>
      <c r="B68" s="13" t="s">
        <v>37</v>
      </c>
      <c r="C68" s="200" t="s">
        <v>203</v>
      </c>
      <c r="D68" s="230" t="s">
        <v>212</v>
      </c>
      <c r="E68" s="43" t="s">
        <v>14</v>
      </c>
      <c r="F68" s="10">
        <v>1</v>
      </c>
      <c r="G68" s="39" t="s">
        <v>162</v>
      </c>
      <c r="H68" s="11" t="s">
        <v>42</v>
      </c>
      <c r="I68" s="123">
        <v>35070</v>
      </c>
      <c r="J68" s="12" t="s">
        <v>38</v>
      </c>
      <c r="K68" s="2" t="s">
        <v>42</v>
      </c>
      <c r="L68" s="26">
        <v>44865</v>
      </c>
      <c r="M68" s="2" t="s">
        <v>42</v>
      </c>
      <c r="N68" s="3">
        <v>39646.629999999997</v>
      </c>
      <c r="O68" s="52">
        <v>44091</v>
      </c>
      <c r="P68" s="3">
        <v>39646.629999999997</v>
      </c>
      <c r="Q68" s="2"/>
    </row>
    <row r="69" spans="1:17" ht="36.75" x14ac:dyDescent="0.25">
      <c r="A69" s="8">
        <v>55</v>
      </c>
      <c r="B69" s="13" t="s">
        <v>37</v>
      </c>
      <c r="C69" s="200" t="s">
        <v>204</v>
      </c>
      <c r="D69" s="61" t="s">
        <v>206</v>
      </c>
      <c r="E69" s="44" t="s">
        <v>43</v>
      </c>
      <c r="F69" s="10">
        <v>1</v>
      </c>
      <c r="G69" s="39" t="s">
        <v>205</v>
      </c>
      <c r="H69" s="11" t="s">
        <v>42</v>
      </c>
      <c r="I69" s="22">
        <v>31990</v>
      </c>
      <c r="J69" s="12" t="s">
        <v>38</v>
      </c>
      <c r="K69" s="52">
        <v>43024</v>
      </c>
      <c r="L69" s="52">
        <v>43754</v>
      </c>
      <c r="M69" s="2" t="s">
        <v>15</v>
      </c>
      <c r="N69" s="3" t="s">
        <v>15</v>
      </c>
      <c r="O69" s="2" t="s">
        <v>15</v>
      </c>
      <c r="P69" s="3" t="s">
        <v>15</v>
      </c>
      <c r="Q69" s="2" t="s">
        <v>51</v>
      </c>
    </row>
    <row r="70" spans="1:17" ht="72.75" x14ac:dyDescent="0.25">
      <c r="A70" s="8">
        <v>56</v>
      </c>
      <c r="B70" s="13" t="s">
        <v>37</v>
      </c>
      <c r="C70" s="200" t="s">
        <v>213</v>
      </c>
      <c r="D70" s="61" t="s">
        <v>214</v>
      </c>
      <c r="E70" s="43" t="s">
        <v>14</v>
      </c>
      <c r="F70" s="10">
        <v>1</v>
      </c>
      <c r="G70" s="39" t="s">
        <v>162</v>
      </c>
      <c r="H70" s="10" t="s">
        <v>42</v>
      </c>
      <c r="I70" s="22">
        <v>7560</v>
      </c>
      <c r="J70" s="12" t="s">
        <v>38</v>
      </c>
      <c r="K70" s="52">
        <v>43956</v>
      </c>
      <c r="L70" s="52">
        <v>44985</v>
      </c>
      <c r="M70" s="2"/>
      <c r="N70" s="66" t="s">
        <v>2923</v>
      </c>
      <c r="O70" s="4" t="s">
        <v>2924</v>
      </c>
      <c r="P70" s="2">
        <v>9971.01</v>
      </c>
      <c r="Q70" s="3" t="s">
        <v>51</v>
      </c>
    </row>
    <row r="71" spans="1:17" ht="72.75" x14ac:dyDescent="0.25">
      <c r="A71" s="8">
        <v>57</v>
      </c>
      <c r="B71" s="13" t="s">
        <v>37</v>
      </c>
      <c r="C71" s="197" t="s">
        <v>215</v>
      </c>
      <c r="D71" s="61" t="s">
        <v>285</v>
      </c>
      <c r="E71" s="43" t="s">
        <v>14</v>
      </c>
      <c r="F71" s="10">
        <v>1</v>
      </c>
      <c r="G71" s="42" t="s">
        <v>216</v>
      </c>
      <c r="H71" s="10" t="s">
        <v>42</v>
      </c>
      <c r="I71" s="22">
        <v>87800</v>
      </c>
      <c r="J71" s="12" t="s">
        <v>38</v>
      </c>
      <c r="K71" s="10"/>
      <c r="L71" s="10"/>
      <c r="M71" s="10"/>
      <c r="N71" s="118">
        <v>65212</v>
      </c>
      <c r="O71" s="116">
        <v>43780</v>
      </c>
      <c r="P71" s="15"/>
      <c r="Q71" s="7" t="s">
        <v>490</v>
      </c>
    </row>
    <row r="72" spans="1:17" ht="48.75" x14ac:dyDescent="0.25">
      <c r="A72" s="8">
        <v>58</v>
      </c>
      <c r="B72" s="13" t="s">
        <v>37</v>
      </c>
      <c r="C72" s="197" t="s">
        <v>218</v>
      </c>
      <c r="D72" s="61" t="s">
        <v>219</v>
      </c>
      <c r="E72" s="43" t="s">
        <v>14</v>
      </c>
      <c r="F72" s="10">
        <v>3</v>
      </c>
      <c r="G72" s="42" t="s">
        <v>220</v>
      </c>
      <c r="H72" s="10" t="s">
        <v>42</v>
      </c>
      <c r="I72" s="22">
        <v>45000</v>
      </c>
      <c r="J72" s="12" t="s">
        <v>38</v>
      </c>
      <c r="K72" s="10"/>
      <c r="L72" s="10"/>
      <c r="M72" s="10"/>
      <c r="N72" s="15">
        <v>0</v>
      </c>
      <c r="O72" s="15">
        <v>0</v>
      </c>
      <c r="P72" s="15"/>
      <c r="Q72" s="7" t="s">
        <v>210</v>
      </c>
    </row>
    <row r="73" spans="1:17" ht="72" x14ac:dyDescent="0.25">
      <c r="A73" s="8">
        <v>59</v>
      </c>
      <c r="B73" s="13" t="s">
        <v>37</v>
      </c>
      <c r="C73" s="197" t="s">
        <v>221</v>
      </c>
      <c r="D73" s="61" t="s">
        <v>286</v>
      </c>
      <c r="E73" s="43" t="s">
        <v>14</v>
      </c>
      <c r="F73" s="10">
        <v>1</v>
      </c>
      <c r="G73" s="39" t="s">
        <v>222</v>
      </c>
      <c r="H73" s="10" t="s">
        <v>42</v>
      </c>
      <c r="I73" s="22">
        <v>23200</v>
      </c>
      <c r="J73" s="12" t="s">
        <v>38</v>
      </c>
      <c r="K73" s="10"/>
      <c r="L73" s="10"/>
      <c r="M73" s="10"/>
      <c r="N73" s="179" t="s">
        <v>1574</v>
      </c>
      <c r="O73" s="180" t="s">
        <v>1575</v>
      </c>
      <c r="P73" s="15"/>
      <c r="Q73" s="7" t="s">
        <v>50</v>
      </c>
    </row>
    <row r="74" spans="1:17" ht="60.75" x14ac:dyDescent="0.25">
      <c r="A74" s="8">
        <v>60</v>
      </c>
      <c r="B74" s="13" t="s">
        <v>37</v>
      </c>
      <c r="C74" s="197" t="s">
        <v>223</v>
      </c>
      <c r="D74" s="61" t="s">
        <v>224</v>
      </c>
      <c r="E74" s="43" t="s">
        <v>14</v>
      </c>
      <c r="F74" s="10">
        <v>1</v>
      </c>
      <c r="G74" s="39" t="s">
        <v>162</v>
      </c>
      <c r="H74" s="10" t="s">
        <v>42</v>
      </c>
      <c r="I74" s="120">
        <v>34020</v>
      </c>
      <c r="J74" s="12" t="s">
        <v>38</v>
      </c>
      <c r="K74" s="10"/>
      <c r="L74" s="10"/>
      <c r="M74" s="10"/>
      <c r="N74" s="10"/>
      <c r="O74" s="10"/>
      <c r="P74" s="10"/>
      <c r="Q74" s="14" t="s">
        <v>1878</v>
      </c>
    </row>
    <row r="75" spans="1:17" ht="72.75" x14ac:dyDescent="0.25">
      <c r="A75" s="8">
        <v>61</v>
      </c>
      <c r="B75" s="13" t="s">
        <v>37</v>
      </c>
      <c r="C75" s="200" t="s">
        <v>225</v>
      </c>
      <c r="D75" s="74" t="s">
        <v>226</v>
      </c>
      <c r="E75" s="11" t="s">
        <v>14</v>
      </c>
      <c r="F75" s="10">
        <v>1</v>
      </c>
      <c r="G75" s="13" t="s">
        <v>113</v>
      </c>
      <c r="H75" s="11" t="s">
        <v>42</v>
      </c>
      <c r="I75" s="120">
        <v>56400</v>
      </c>
      <c r="J75" s="12" t="s">
        <v>38</v>
      </c>
      <c r="K75" s="52">
        <v>43052</v>
      </c>
      <c r="L75" s="52">
        <v>44985</v>
      </c>
      <c r="M75" s="2"/>
      <c r="N75" s="66" t="s">
        <v>1872</v>
      </c>
      <c r="O75" s="26" t="s">
        <v>1873</v>
      </c>
      <c r="P75" s="3">
        <v>53692.800000000003</v>
      </c>
      <c r="Q75" s="4" t="s">
        <v>50</v>
      </c>
    </row>
    <row r="76" spans="1:17" ht="72.75" x14ac:dyDescent="0.25">
      <c r="A76" s="8">
        <v>62</v>
      </c>
      <c r="B76" s="13" t="s">
        <v>37</v>
      </c>
      <c r="C76" s="200" t="s">
        <v>227</v>
      </c>
      <c r="D76" s="74" t="s">
        <v>228</v>
      </c>
      <c r="E76" s="11" t="s">
        <v>14</v>
      </c>
      <c r="F76" s="10">
        <v>1</v>
      </c>
      <c r="G76" s="13" t="s">
        <v>113</v>
      </c>
      <c r="H76" s="11" t="s">
        <v>42</v>
      </c>
      <c r="I76" s="120">
        <v>43380</v>
      </c>
      <c r="J76" s="12" t="s">
        <v>38</v>
      </c>
      <c r="K76" s="52">
        <v>43052</v>
      </c>
      <c r="L76" s="2"/>
      <c r="M76" s="2"/>
      <c r="N76" s="83">
        <v>0</v>
      </c>
      <c r="O76" s="2"/>
      <c r="P76" s="2"/>
      <c r="Q76" s="4" t="s">
        <v>50</v>
      </c>
    </row>
    <row r="77" spans="1:17" ht="72.75" x14ac:dyDescent="0.25">
      <c r="A77" s="8">
        <v>63</v>
      </c>
      <c r="B77" s="13" t="s">
        <v>37</v>
      </c>
      <c r="C77" s="200" t="s">
        <v>229</v>
      </c>
      <c r="D77" s="61" t="s">
        <v>284</v>
      </c>
      <c r="E77" s="11" t="s">
        <v>14</v>
      </c>
      <c r="F77" s="10">
        <v>1</v>
      </c>
      <c r="G77" s="13" t="s">
        <v>113</v>
      </c>
      <c r="H77" s="11" t="s">
        <v>42</v>
      </c>
      <c r="I77" s="120">
        <v>100200</v>
      </c>
      <c r="J77" s="12" t="s">
        <v>38</v>
      </c>
      <c r="K77" s="52">
        <v>43053</v>
      </c>
      <c r="L77" s="2"/>
      <c r="M77" s="2"/>
      <c r="N77" s="3">
        <v>5961.9</v>
      </c>
      <c r="O77" s="52">
        <v>43082</v>
      </c>
      <c r="P77" s="3">
        <v>5961.9</v>
      </c>
      <c r="Q77" s="2" t="s">
        <v>51</v>
      </c>
    </row>
    <row r="78" spans="1:17" ht="84.75" x14ac:dyDescent="0.25">
      <c r="A78" s="8">
        <v>64</v>
      </c>
      <c r="B78" s="13" t="s">
        <v>37</v>
      </c>
      <c r="C78" s="197" t="s">
        <v>230</v>
      </c>
      <c r="D78" s="61" t="s">
        <v>231</v>
      </c>
      <c r="E78" s="11" t="s">
        <v>14</v>
      </c>
      <c r="F78" s="10">
        <v>1</v>
      </c>
      <c r="G78" s="13" t="s">
        <v>113</v>
      </c>
      <c r="H78" s="11" t="s">
        <v>42</v>
      </c>
      <c r="I78" s="120">
        <v>68700</v>
      </c>
      <c r="J78" s="12" t="s">
        <v>38</v>
      </c>
      <c r="K78" s="52">
        <v>43053</v>
      </c>
      <c r="L78" s="52">
        <v>44985</v>
      </c>
      <c r="M78" s="2"/>
      <c r="N78" s="66" t="s">
        <v>1874</v>
      </c>
      <c r="O78" s="26" t="s">
        <v>1875</v>
      </c>
      <c r="P78" s="3">
        <v>49051.8</v>
      </c>
      <c r="Q78" s="2" t="s">
        <v>51</v>
      </c>
    </row>
    <row r="79" spans="1:17" ht="84.75" x14ac:dyDescent="0.25">
      <c r="A79" s="8">
        <v>65</v>
      </c>
      <c r="B79" s="13" t="s">
        <v>37</v>
      </c>
      <c r="C79" s="197" t="s">
        <v>232</v>
      </c>
      <c r="D79" s="61" t="s">
        <v>233</v>
      </c>
      <c r="E79" s="11" t="s">
        <v>14</v>
      </c>
      <c r="F79" s="10">
        <v>1</v>
      </c>
      <c r="G79" s="13" t="s">
        <v>113</v>
      </c>
      <c r="H79" s="11" t="s">
        <v>42</v>
      </c>
      <c r="I79" s="120">
        <v>130060</v>
      </c>
      <c r="J79" s="12" t="s">
        <v>38</v>
      </c>
      <c r="K79" s="52">
        <v>43054</v>
      </c>
      <c r="L79" s="2"/>
      <c r="M79" s="2"/>
      <c r="N79" s="3">
        <v>7738.57</v>
      </c>
      <c r="O79" s="52">
        <v>43082</v>
      </c>
      <c r="P79" s="3">
        <v>7738.57</v>
      </c>
      <c r="Q79" s="2" t="s">
        <v>51</v>
      </c>
    </row>
    <row r="80" spans="1:17" ht="60.75" x14ac:dyDescent="0.25">
      <c r="A80" s="8">
        <v>66</v>
      </c>
      <c r="B80" s="13" t="s">
        <v>37</v>
      </c>
      <c r="C80" s="197" t="s">
        <v>234</v>
      </c>
      <c r="D80" s="61" t="s">
        <v>235</v>
      </c>
      <c r="E80" s="11" t="s">
        <v>14</v>
      </c>
      <c r="F80" s="10">
        <v>1</v>
      </c>
      <c r="G80" s="11" t="s">
        <v>236</v>
      </c>
      <c r="H80" s="11" t="s">
        <v>42</v>
      </c>
      <c r="I80" s="120">
        <v>4410</v>
      </c>
      <c r="J80" s="12" t="s">
        <v>38</v>
      </c>
      <c r="K80" s="52">
        <v>43984</v>
      </c>
      <c r="L80" s="52">
        <v>44985</v>
      </c>
      <c r="M80" s="2"/>
      <c r="N80" s="4" t="s">
        <v>2779</v>
      </c>
      <c r="O80" s="4" t="s">
        <v>1876</v>
      </c>
      <c r="P80" s="3">
        <v>4985.5</v>
      </c>
      <c r="Q80" s="2" t="s">
        <v>51</v>
      </c>
    </row>
    <row r="81" spans="1:17" ht="60.75" x14ac:dyDescent="0.25">
      <c r="A81" s="8">
        <v>67</v>
      </c>
      <c r="B81" s="13" t="s">
        <v>37</v>
      </c>
      <c r="C81" s="197" t="s">
        <v>237</v>
      </c>
      <c r="D81" s="61" t="s">
        <v>238</v>
      </c>
      <c r="E81" s="11" t="s">
        <v>14</v>
      </c>
      <c r="F81" s="10">
        <v>1</v>
      </c>
      <c r="G81" s="11" t="s">
        <v>236</v>
      </c>
      <c r="H81" s="11" t="s">
        <v>42</v>
      </c>
      <c r="I81" s="120">
        <v>34020</v>
      </c>
      <c r="J81" s="12" t="s">
        <v>38</v>
      </c>
      <c r="K81" s="2"/>
      <c r="L81" s="2"/>
      <c r="M81" s="2"/>
      <c r="N81" s="2"/>
      <c r="O81" s="2"/>
      <c r="P81" s="2"/>
      <c r="Q81" s="4" t="s">
        <v>1570</v>
      </c>
    </row>
    <row r="82" spans="1:17" ht="72.75" x14ac:dyDescent="0.25">
      <c r="A82" s="8">
        <v>68</v>
      </c>
      <c r="B82" s="13" t="s">
        <v>37</v>
      </c>
      <c r="C82" s="197" t="s">
        <v>240</v>
      </c>
      <c r="D82" s="71" t="s">
        <v>241</v>
      </c>
      <c r="E82" s="53" t="s">
        <v>14</v>
      </c>
      <c r="F82" s="10">
        <v>2</v>
      </c>
      <c r="G82" s="41" t="s">
        <v>242</v>
      </c>
      <c r="H82" s="11" t="s">
        <v>42</v>
      </c>
      <c r="I82" s="22">
        <v>65990</v>
      </c>
      <c r="J82" s="12" t="s">
        <v>38</v>
      </c>
      <c r="K82" s="52">
        <v>43059</v>
      </c>
      <c r="L82" s="52">
        <v>44985</v>
      </c>
      <c r="M82" s="2"/>
      <c r="N82" s="66" t="s">
        <v>1877</v>
      </c>
      <c r="O82" s="26" t="s">
        <v>1564</v>
      </c>
      <c r="P82" s="3">
        <v>62822.49</v>
      </c>
      <c r="Q82" s="15" t="s">
        <v>57</v>
      </c>
    </row>
    <row r="83" spans="1:17" ht="96.75" x14ac:dyDescent="0.25">
      <c r="A83" s="8">
        <v>69</v>
      </c>
      <c r="B83" s="9" t="s">
        <v>243</v>
      </c>
      <c r="C83" s="197" t="s">
        <v>244</v>
      </c>
      <c r="D83" s="61" t="s">
        <v>245</v>
      </c>
      <c r="E83" s="10" t="s">
        <v>42</v>
      </c>
      <c r="F83" s="10" t="s">
        <v>42</v>
      </c>
      <c r="G83" s="39" t="s">
        <v>239</v>
      </c>
      <c r="H83" s="11" t="s">
        <v>42</v>
      </c>
      <c r="I83" s="22">
        <v>46067</v>
      </c>
      <c r="J83" s="12" t="s">
        <v>38</v>
      </c>
      <c r="K83" s="23"/>
      <c r="L83" s="23"/>
      <c r="M83" s="23"/>
      <c r="N83" s="24" t="s">
        <v>389</v>
      </c>
      <c r="O83" s="55" t="s">
        <v>390</v>
      </c>
      <c r="P83" s="23"/>
      <c r="Q83" s="15" t="s">
        <v>57</v>
      </c>
    </row>
    <row r="84" spans="1:17" ht="72.75" x14ac:dyDescent="0.25">
      <c r="A84" s="8">
        <v>70</v>
      </c>
      <c r="B84" s="13" t="s">
        <v>37</v>
      </c>
      <c r="C84" s="197" t="s">
        <v>246</v>
      </c>
      <c r="D84" s="61" t="s">
        <v>247</v>
      </c>
      <c r="E84" s="43" t="s">
        <v>14</v>
      </c>
      <c r="F84" s="10">
        <v>1</v>
      </c>
      <c r="G84" s="39" t="s">
        <v>222</v>
      </c>
      <c r="H84" s="11" t="s">
        <v>42</v>
      </c>
      <c r="I84" s="22">
        <v>132000</v>
      </c>
      <c r="J84" s="12" t="s">
        <v>38</v>
      </c>
      <c r="K84" s="10"/>
      <c r="L84" s="10"/>
      <c r="M84" s="10"/>
      <c r="N84" s="191" t="s">
        <v>1908</v>
      </c>
      <c r="O84" s="191" t="s">
        <v>1909</v>
      </c>
      <c r="P84" s="15"/>
      <c r="Q84" s="15" t="s">
        <v>57</v>
      </c>
    </row>
    <row r="85" spans="1:17" ht="72.75" x14ac:dyDescent="0.25">
      <c r="A85" s="8">
        <v>71</v>
      </c>
      <c r="B85" s="13" t="s">
        <v>37</v>
      </c>
      <c r="C85" s="197" t="s">
        <v>248</v>
      </c>
      <c r="D85" s="61" t="s">
        <v>283</v>
      </c>
      <c r="E85" s="43" t="s">
        <v>14</v>
      </c>
      <c r="F85" s="10">
        <v>1</v>
      </c>
      <c r="G85" s="13" t="s">
        <v>113</v>
      </c>
      <c r="H85" s="11" t="s">
        <v>42</v>
      </c>
      <c r="I85" s="22">
        <v>113680</v>
      </c>
      <c r="J85" s="12" t="s">
        <v>38</v>
      </c>
      <c r="K85" s="52">
        <v>43083</v>
      </c>
      <c r="L85" s="2"/>
      <c r="M85" s="2"/>
      <c r="N85" s="37">
        <v>6134.1</v>
      </c>
      <c r="O85" s="15" t="s">
        <v>388</v>
      </c>
      <c r="P85" s="37">
        <v>6134.1</v>
      </c>
      <c r="Q85" s="15" t="s">
        <v>57</v>
      </c>
    </row>
    <row r="86" spans="1:17" ht="84.75" x14ac:dyDescent="0.25">
      <c r="A86" s="8">
        <v>72</v>
      </c>
      <c r="B86" s="13" t="s">
        <v>37</v>
      </c>
      <c r="C86" s="197" t="s">
        <v>249</v>
      </c>
      <c r="D86" s="61" t="s">
        <v>250</v>
      </c>
      <c r="E86" s="43" t="s">
        <v>14</v>
      </c>
      <c r="F86" s="10">
        <v>1</v>
      </c>
      <c r="G86" s="39" t="s">
        <v>251</v>
      </c>
      <c r="H86" s="11" t="s">
        <v>42</v>
      </c>
      <c r="I86" s="22">
        <v>143500</v>
      </c>
      <c r="J86" s="12" t="s">
        <v>38</v>
      </c>
      <c r="K86" s="52">
        <v>43108</v>
      </c>
      <c r="L86" s="52">
        <v>43261</v>
      </c>
      <c r="M86" s="2" t="s">
        <v>42</v>
      </c>
      <c r="N86" s="4" t="s">
        <v>1115</v>
      </c>
      <c r="O86" s="26" t="s">
        <v>1116</v>
      </c>
      <c r="P86" s="2" t="s">
        <v>42</v>
      </c>
      <c r="Q86" s="2" t="s">
        <v>51</v>
      </c>
    </row>
    <row r="87" spans="1:17" ht="72.75" x14ac:dyDescent="0.25">
      <c r="A87" s="8">
        <v>73</v>
      </c>
      <c r="B87" s="13" t="s">
        <v>37</v>
      </c>
      <c r="C87" s="197" t="s">
        <v>252</v>
      </c>
      <c r="D87" s="61" t="s">
        <v>1727</v>
      </c>
      <c r="E87" s="43" t="s">
        <v>14</v>
      </c>
      <c r="F87" s="10">
        <v>1</v>
      </c>
      <c r="G87" s="39" t="s">
        <v>251</v>
      </c>
      <c r="H87" s="11" t="s">
        <v>42</v>
      </c>
      <c r="I87" s="22">
        <v>26590</v>
      </c>
      <c r="J87" s="12" t="s">
        <v>38</v>
      </c>
      <c r="K87" s="52">
        <v>43091</v>
      </c>
      <c r="L87" s="52">
        <v>43152</v>
      </c>
      <c r="M87" s="23" t="s">
        <v>15</v>
      </c>
      <c r="N87" s="78" t="s">
        <v>15</v>
      </c>
      <c r="O87" s="23" t="s">
        <v>15</v>
      </c>
      <c r="P87" s="78" t="s">
        <v>15</v>
      </c>
      <c r="Q87" s="23" t="s">
        <v>51</v>
      </c>
    </row>
    <row r="88" spans="1:17" ht="36.75" x14ac:dyDescent="0.25">
      <c r="A88" s="8">
        <v>74</v>
      </c>
      <c r="B88" s="13" t="s">
        <v>37</v>
      </c>
      <c r="C88" s="197" t="s">
        <v>253</v>
      </c>
      <c r="D88" s="61" t="s">
        <v>254</v>
      </c>
      <c r="E88" s="54" t="s">
        <v>43</v>
      </c>
      <c r="F88" s="10">
        <v>1</v>
      </c>
      <c r="G88" s="42" t="s">
        <v>255</v>
      </c>
      <c r="H88" s="11" t="s">
        <v>42</v>
      </c>
      <c r="I88" s="22">
        <v>9780</v>
      </c>
      <c r="J88" s="12" t="s">
        <v>38</v>
      </c>
      <c r="K88" s="15"/>
      <c r="L88" s="15"/>
      <c r="M88" s="15"/>
      <c r="N88" s="15">
        <v>0</v>
      </c>
      <c r="O88" s="15"/>
      <c r="P88" s="37">
        <v>0</v>
      </c>
      <c r="Q88" s="15" t="s">
        <v>433</v>
      </c>
    </row>
    <row r="89" spans="1:17" ht="60.75" x14ac:dyDescent="0.25">
      <c r="A89" s="8">
        <v>75</v>
      </c>
      <c r="B89" s="13" t="s">
        <v>37</v>
      </c>
      <c r="C89" s="197" t="s">
        <v>256</v>
      </c>
      <c r="D89" s="61" t="s">
        <v>257</v>
      </c>
      <c r="E89" s="54" t="s">
        <v>43</v>
      </c>
      <c r="F89" s="10">
        <v>1</v>
      </c>
      <c r="G89" s="39" t="s">
        <v>258</v>
      </c>
      <c r="H89" s="11" t="s">
        <v>42</v>
      </c>
      <c r="I89" s="22">
        <v>3950</v>
      </c>
      <c r="J89" s="12" t="s">
        <v>38</v>
      </c>
      <c r="K89" s="10"/>
      <c r="L89" s="10"/>
      <c r="M89" s="10"/>
      <c r="N89" s="10"/>
      <c r="O89" s="10"/>
      <c r="P89" s="10"/>
      <c r="Q89" s="10"/>
    </row>
    <row r="90" spans="1:17" ht="84.75" x14ac:dyDescent="0.25">
      <c r="A90" s="8">
        <v>76</v>
      </c>
      <c r="B90" s="13" t="s">
        <v>37</v>
      </c>
      <c r="C90" s="197" t="s">
        <v>259</v>
      </c>
      <c r="D90" s="61" t="s">
        <v>1728</v>
      </c>
      <c r="E90" s="43" t="s">
        <v>14</v>
      </c>
      <c r="F90" s="10">
        <v>1</v>
      </c>
      <c r="G90" s="42" t="s">
        <v>260</v>
      </c>
      <c r="H90" s="11" t="s">
        <v>42</v>
      </c>
      <c r="I90" s="22">
        <v>68500</v>
      </c>
      <c r="J90" s="12" t="s">
        <v>38</v>
      </c>
      <c r="K90" s="52">
        <v>43108</v>
      </c>
      <c r="L90" s="26" t="s">
        <v>339</v>
      </c>
      <c r="M90" s="3" t="s">
        <v>15</v>
      </c>
      <c r="N90" s="66" t="s">
        <v>2061</v>
      </c>
      <c r="O90" s="26" t="s">
        <v>2062</v>
      </c>
      <c r="P90" s="3">
        <v>65212</v>
      </c>
      <c r="Q90" s="2" t="s">
        <v>50</v>
      </c>
    </row>
    <row r="91" spans="1:17" ht="60.75" x14ac:dyDescent="0.25">
      <c r="A91" s="8">
        <v>77</v>
      </c>
      <c r="B91" s="13" t="s">
        <v>37</v>
      </c>
      <c r="C91" s="197" t="s">
        <v>261</v>
      </c>
      <c r="D91" s="61" t="s">
        <v>262</v>
      </c>
      <c r="E91" s="43" t="s">
        <v>14</v>
      </c>
      <c r="F91" s="10">
        <v>1</v>
      </c>
      <c r="G91" s="42" t="s">
        <v>263</v>
      </c>
      <c r="H91" s="11" t="s">
        <v>42</v>
      </c>
      <c r="I91" s="22">
        <v>44100</v>
      </c>
      <c r="J91" s="12" t="s">
        <v>38</v>
      </c>
      <c r="K91" s="63">
        <v>43213</v>
      </c>
      <c r="L91" s="51" t="s">
        <v>56</v>
      </c>
      <c r="M91" s="10"/>
      <c r="N91" s="66" t="s">
        <v>2050</v>
      </c>
      <c r="O91" s="26" t="s">
        <v>2051</v>
      </c>
      <c r="P91" s="2"/>
      <c r="Q91" s="2" t="s">
        <v>51</v>
      </c>
    </row>
    <row r="92" spans="1:17" ht="96.75" x14ac:dyDescent="0.25">
      <c r="A92" s="8">
        <v>78</v>
      </c>
      <c r="B92" s="13" t="s">
        <v>44</v>
      </c>
      <c r="C92" s="197" t="s">
        <v>264</v>
      </c>
      <c r="D92" s="71" t="s">
        <v>265</v>
      </c>
      <c r="E92" s="54" t="s">
        <v>266</v>
      </c>
      <c r="F92" s="53">
        <v>4</v>
      </c>
      <c r="G92" s="60" t="s">
        <v>267</v>
      </c>
      <c r="H92" s="60" t="s">
        <v>42</v>
      </c>
      <c r="I92" s="22">
        <v>8504071.2799999993</v>
      </c>
      <c r="J92" s="69" t="s">
        <v>38</v>
      </c>
      <c r="K92" s="53" t="s">
        <v>343</v>
      </c>
      <c r="L92" s="53" t="s">
        <v>344</v>
      </c>
      <c r="M92" s="53"/>
      <c r="N92" s="4" t="s">
        <v>437</v>
      </c>
      <c r="O92" s="4" t="s">
        <v>438</v>
      </c>
      <c r="P92" s="2"/>
      <c r="Q92" s="2" t="s">
        <v>50</v>
      </c>
    </row>
    <row r="93" spans="1:17" ht="60.75" x14ac:dyDescent="0.25">
      <c r="A93" s="8">
        <v>79</v>
      </c>
      <c r="B93" s="13" t="s">
        <v>37</v>
      </c>
      <c r="C93" s="197" t="s">
        <v>268</v>
      </c>
      <c r="D93" s="61" t="s">
        <v>269</v>
      </c>
      <c r="E93" s="43" t="s">
        <v>14</v>
      </c>
      <c r="F93" s="10">
        <v>1</v>
      </c>
      <c r="G93" s="42" t="s">
        <v>263</v>
      </c>
      <c r="H93" s="11" t="s">
        <v>42</v>
      </c>
      <c r="I93" s="22">
        <v>2576</v>
      </c>
      <c r="J93" s="12" t="s">
        <v>38</v>
      </c>
      <c r="K93" s="10"/>
      <c r="L93" s="10"/>
      <c r="M93" s="10"/>
      <c r="N93" s="15">
        <v>0</v>
      </c>
      <c r="O93" s="15">
        <v>0</v>
      </c>
      <c r="P93" s="15"/>
      <c r="Q93" s="51" t="s">
        <v>1578</v>
      </c>
    </row>
    <row r="94" spans="1:17" ht="84.75" x14ac:dyDescent="0.25">
      <c r="A94" s="8">
        <v>80</v>
      </c>
      <c r="B94" s="13" t="s">
        <v>37</v>
      </c>
      <c r="C94" s="197" t="s">
        <v>270</v>
      </c>
      <c r="D94" s="61" t="s">
        <v>271</v>
      </c>
      <c r="E94" s="43" t="s">
        <v>14</v>
      </c>
      <c r="F94" s="10">
        <v>1</v>
      </c>
      <c r="G94" s="42" t="s">
        <v>272</v>
      </c>
      <c r="H94" s="11" t="s">
        <v>42</v>
      </c>
      <c r="I94" s="22">
        <v>4900</v>
      </c>
      <c r="J94" s="12" t="s">
        <v>38</v>
      </c>
      <c r="K94" s="4" t="s">
        <v>289</v>
      </c>
      <c r="L94" s="4" t="s">
        <v>290</v>
      </c>
      <c r="M94" s="2"/>
      <c r="N94" s="2"/>
      <c r="O94" s="2"/>
      <c r="P94" s="2"/>
      <c r="Q94" s="2" t="s">
        <v>50</v>
      </c>
    </row>
    <row r="95" spans="1:17" ht="72.75" x14ac:dyDescent="0.25">
      <c r="A95" s="8">
        <v>81</v>
      </c>
      <c r="B95" s="13" t="s">
        <v>44</v>
      </c>
      <c r="C95" s="197" t="s">
        <v>273</v>
      </c>
      <c r="D95" s="61" t="s">
        <v>274</v>
      </c>
      <c r="E95" s="43" t="s">
        <v>14</v>
      </c>
      <c r="F95" s="10">
        <v>2</v>
      </c>
      <c r="G95" s="42" t="s">
        <v>275</v>
      </c>
      <c r="H95" s="9" t="s">
        <v>276</v>
      </c>
      <c r="I95" s="22">
        <v>414000</v>
      </c>
      <c r="J95" s="12" t="s">
        <v>38</v>
      </c>
      <c r="K95" s="52">
        <v>43110</v>
      </c>
      <c r="L95" s="52">
        <v>43160</v>
      </c>
      <c r="M95" s="23" t="s">
        <v>15</v>
      </c>
      <c r="N95" s="78" t="s">
        <v>15</v>
      </c>
      <c r="O95" s="23" t="s">
        <v>15</v>
      </c>
      <c r="P95" s="78" t="s">
        <v>15</v>
      </c>
      <c r="Q95" s="23" t="s">
        <v>51</v>
      </c>
    </row>
    <row r="96" spans="1:17" ht="84.75" x14ac:dyDescent="0.25">
      <c r="A96" s="8">
        <v>82</v>
      </c>
      <c r="B96" s="13" t="s">
        <v>37</v>
      </c>
      <c r="C96" s="197" t="s">
        <v>277</v>
      </c>
      <c r="D96" s="61" t="s">
        <v>278</v>
      </c>
      <c r="E96" s="44" t="s">
        <v>266</v>
      </c>
      <c r="F96" s="10">
        <v>1</v>
      </c>
      <c r="G96" s="39" t="s">
        <v>279</v>
      </c>
      <c r="H96" s="11" t="s">
        <v>42</v>
      </c>
      <c r="I96" s="22">
        <v>178000</v>
      </c>
      <c r="J96" s="12" t="s">
        <v>38</v>
      </c>
      <c r="K96" s="23" t="s">
        <v>341</v>
      </c>
      <c r="L96" s="23" t="s">
        <v>342</v>
      </c>
      <c r="M96" s="23"/>
      <c r="N96" s="24" t="s">
        <v>493</v>
      </c>
      <c r="O96" s="24" t="s">
        <v>435</v>
      </c>
      <c r="P96" s="23">
        <v>211820</v>
      </c>
      <c r="Q96" s="23" t="s">
        <v>50</v>
      </c>
    </row>
    <row r="97" spans="1:17" ht="84.75" x14ac:dyDescent="0.25">
      <c r="A97" s="8">
        <v>83</v>
      </c>
      <c r="B97" s="67" t="s">
        <v>37</v>
      </c>
      <c r="C97" s="205" t="s">
        <v>280</v>
      </c>
      <c r="D97" s="134" t="s">
        <v>281</v>
      </c>
      <c r="E97" s="104" t="s">
        <v>70</v>
      </c>
      <c r="F97" s="94">
        <v>2</v>
      </c>
      <c r="G97" s="105" t="s">
        <v>282</v>
      </c>
      <c r="H97" s="99" t="s">
        <v>42</v>
      </c>
      <c r="I97" s="49">
        <v>438656</v>
      </c>
      <c r="J97" s="96" t="s">
        <v>38</v>
      </c>
      <c r="K97" s="153">
        <v>43258</v>
      </c>
      <c r="L97" s="93" t="s">
        <v>786</v>
      </c>
      <c r="M97" s="290" t="s">
        <v>15</v>
      </c>
      <c r="N97" s="93" t="s">
        <v>2542</v>
      </c>
      <c r="O97" s="289" t="s">
        <v>2543</v>
      </c>
      <c r="P97" s="290">
        <f>65250.08*7</f>
        <v>456750.56</v>
      </c>
      <c r="Q97" s="298" t="s">
        <v>51</v>
      </c>
    </row>
    <row r="98" spans="1:17" x14ac:dyDescent="0.25">
      <c r="A98" s="108"/>
      <c r="B98" s="109"/>
      <c r="C98" s="216"/>
      <c r="D98" s="231"/>
      <c r="E98" s="109"/>
      <c r="F98" s="109"/>
      <c r="G98" s="109"/>
      <c r="H98" s="109"/>
      <c r="I98" s="109"/>
      <c r="J98" s="109"/>
      <c r="K98" s="110"/>
      <c r="L98" s="110"/>
      <c r="M98" s="110"/>
      <c r="N98" s="110"/>
      <c r="O98" s="110"/>
      <c r="P98" s="110"/>
      <c r="Q98" s="111"/>
    </row>
    <row r="99" spans="1:17" ht="84.75" x14ac:dyDescent="0.25">
      <c r="A99" s="100">
        <v>1</v>
      </c>
      <c r="B99" s="29" t="s">
        <v>37</v>
      </c>
      <c r="C99" s="201" t="s">
        <v>292</v>
      </c>
      <c r="D99" s="218" t="s">
        <v>293</v>
      </c>
      <c r="E99" s="107" t="s">
        <v>14</v>
      </c>
      <c r="F99" s="95">
        <v>5</v>
      </c>
      <c r="G99" s="106" t="s">
        <v>294</v>
      </c>
      <c r="H99" s="100" t="s">
        <v>42</v>
      </c>
      <c r="I99" s="30">
        <v>21196</v>
      </c>
      <c r="J99" s="33" t="s">
        <v>38</v>
      </c>
      <c r="K99" s="95"/>
      <c r="L99" s="95"/>
      <c r="M99" s="95"/>
      <c r="N99" s="95"/>
      <c r="O99" s="95"/>
      <c r="P99" s="95"/>
      <c r="Q99" s="181" t="s">
        <v>1141</v>
      </c>
    </row>
    <row r="100" spans="1:17" ht="48.75" x14ac:dyDescent="0.25">
      <c r="A100" s="100">
        <v>2</v>
      </c>
      <c r="B100" s="13" t="s">
        <v>45</v>
      </c>
      <c r="C100" s="197" t="s">
        <v>295</v>
      </c>
      <c r="D100" s="61" t="s">
        <v>296</v>
      </c>
      <c r="E100" s="43" t="s">
        <v>14</v>
      </c>
      <c r="F100" s="10">
        <v>2</v>
      </c>
      <c r="G100" s="42" t="s">
        <v>297</v>
      </c>
      <c r="H100" s="9" t="s">
        <v>298</v>
      </c>
      <c r="I100" s="22">
        <v>66823.34</v>
      </c>
      <c r="J100" s="12" t="s">
        <v>38</v>
      </c>
      <c r="K100" s="63">
        <v>43227</v>
      </c>
      <c r="L100" s="51" t="s">
        <v>1385</v>
      </c>
      <c r="M100" s="15"/>
      <c r="N100" s="15"/>
      <c r="O100" s="15"/>
      <c r="P100" s="15"/>
      <c r="Q100" s="15" t="s">
        <v>57</v>
      </c>
    </row>
    <row r="101" spans="1:17" ht="36.75" x14ac:dyDescent="0.25">
      <c r="A101" s="100">
        <v>3</v>
      </c>
      <c r="B101" s="13" t="s">
        <v>45</v>
      </c>
      <c r="C101" s="197" t="s">
        <v>299</v>
      </c>
      <c r="D101" s="61" t="s">
        <v>300</v>
      </c>
      <c r="E101" s="43" t="s">
        <v>14</v>
      </c>
      <c r="F101" s="10">
        <v>5</v>
      </c>
      <c r="G101" s="42" t="s">
        <v>297</v>
      </c>
      <c r="H101" s="9" t="s">
        <v>298</v>
      </c>
      <c r="I101" s="22">
        <v>125000</v>
      </c>
      <c r="J101" s="12" t="s">
        <v>38</v>
      </c>
      <c r="K101" s="63">
        <v>43227</v>
      </c>
      <c r="L101" s="51" t="s">
        <v>1385</v>
      </c>
      <c r="M101" s="15"/>
      <c r="N101" s="15">
        <v>61285</v>
      </c>
      <c r="O101" s="63">
        <v>44222</v>
      </c>
      <c r="P101" s="15"/>
      <c r="Q101" s="15" t="s">
        <v>57</v>
      </c>
    </row>
    <row r="102" spans="1:17" ht="72.75" x14ac:dyDescent="0.25">
      <c r="A102" s="100">
        <v>4</v>
      </c>
      <c r="B102" s="13" t="s">
        <v>45</v>
      </c>
      <c r="C102" s="197" t="s">
        <v>301</v>
      </c>
      <c r="D102" s="61" t="s">
        <v>302</v>
      </c>
      <c r="E102" s="43" t="s">
        <v>14</v>
      </c>
      <c r="F102" s="10">
        <v>1</v>
      </c>
      <c r="G102" s="39" t="s">
        <v>303</v>
      </c>
      <c r="H102" s="11" t="s">
        <v>42</v>
      </c>
      <c r="I102" s="22">
        <v>113000</v>
      </c>
      <c r="J102" s="12" t="s">
        <v>38</v>
      </c>
      <c r="K102" s="63">
        <v>43136</v>
      </c>
      <c r="L102" s="15"/>
      <c r="M102" s="15"/>
      <c r="N102" s="15"/>
      <c r="O102" s="15"/>
      <c r="P102" s="15"/>
      <c r="Q102" s="51" t="s">
        <v>1570</v>
      </c>
    </row>
    <row r="103" spans="1:17" ht="72.75" x14ac:dyDescent="0.25">
      <c r="A103" s="100">
        <v>5</v>
      </c>
      <c r="B103" s="13" t="s">
        <v>45</v>
      </c>
      <c r="C103" s="197" t="s">
        <v>304</v>
      </c>
      <c r="D103" s="61" t="s">
        <v>305</v>
      </c>
      <c r="E103" s="43" t="s">
        <v>14</v>
      </c>
      <c r="F103" s="10">
        <v>1</v>
      </c>
      <c r="G103" s="39" t="s">
        <v>306</v>
      </c>
      <c r="H103" s="9" t="s">
        <v>307</v>
      </c>
      <c r="I103" s="22">
        <v>90000</v>
      </c>
      <c r="J103" s="12" t="s">
        <v>38</v>
      </c>
      <c r="K103" s="63">
        <v>43234</v>
      </c>
      <c r="L103" s="51" t="s">
        <v>1385</v>
      </c>
      <c r="M103" s="15"/>
      <c r="N103" s="51" t="s">
        <v>1576</v>
      </c>
      <c r="O103" s="51" t="s">
        <v>1577</v>
      </c>
      <c r="P103" s="15"/>
      <c r="Q103" s="15" t="s">
        <v>57</v>
      </c>
    </row>
    <row r="104" spans="1:17" ht="204.75" x14ac:dyDescent="0.25">
      <c r="A104" s="100">
        <v>6</v>
      </c>
      <c r="B104" s="13" t="s">
        <v>45</v>
      </c>
      <c r="C104" s="197" t="s">
        <v>308</v>
      </c>
      <c r="D104" s="61" t="s">
        <v>309</v>
      </c>
      <c r="E104" s="43" t="s">
        <v>14</v>
      </c>
      <c r="F104" s="10">
        <v>2</v>
      </c>
      <c r="G104" s="42" t="s">
        <v>310</v>
      </c>
      <c r="H104" s="9" t="s">
        <v>311</v>
      </c>
      <c r="I104" s="22">
        <v>202800</v>
      </c>
      <c r="J104" s="12" t="s">
        <v>38</v>
      </c>
      <c r="K104" s="63">
        <v>43402</v>
      </c>
      <c r="L104" s="51" t="s">
        <v>1385</v>
      </c>
      <c r="M104" s="15"/>
      <c r="N104" s="51" t="s">
        <v>2014</v>
      </c>
      <c r="O104" s="51" t="s">
        <v>2015</v>
      </c>
      <c r="P104" s="15"/>
      <c r="Q104" s="15" t="s">
        <v>57</v>
      </c>
    </row>
    <row r="105" spans="1:17" ht="108.75" x14ac:dyDescent="0.25">
      <c r="A105" s="100">
        <v>7</v>
      </c>
      <c r="B105" s="9" t="s">
        <v>114</v>
      </c>
      <c r="C105" s="197" t="s">
        <v>312</v>
      </c>
      <c r="D105" s="61" t="s">
        <v>1729</v>
      </c>
      <c r="E105" s="43" t="s">
        <v>70</v>
      </c>
      <c r="F105" s="10">
        <v>2</v>
      </c>
      <c r="G105" s="39" t="s">
        <v>317</v>
      </c>
      <c r="H105" s="9" t="s">
        <v>320</v>
      </c>
      <c r="I105" s="22">
        <v>1864805.78</v>
      </c>
      <c r="J105" s="12" t="s">
        <v>38</v>
      </c>
      <c r="K105" s="52">
        <v>43185</v>
      </c>
      <c r="L105" s="52">
        <v>43831</v>
      </c>
      <c r="M105" s="66" t="s">
        <v>1117</v>
      </c>
      <c r="N105" s="4" t="s">
        <v>1118</v>
      </c>
      <c r="O105" s="26" t="s">
        <v>1119</v>
      </c>
      <c r="P105" s="2" t="s">
        <v>42</v>
      </c>
      <c r="Q105" s="2" t="s">
        <v>51</v>
      </c>
    </row>
    <row r="106" spans="1:17" ht="60.75" x14ac:dyDescent="0.25">
      <c r="A106" s="100">
        <v>9</v>
      </c>
      <c r="B106" s="9" t="s">
        <v>325</v>
      </c>
      <c r="C106" s="197" t="s">
        <v>314</v>
      </c>
      <c r="D106" s="61" t="s">
        <v>322</v>
      </c>
      <c r="E106" s="10" t="s">
        <v>42</v>
      </c>
      <c r="F106" s="10" t="s">
        <v>42</v>
      </c>
      <c r="G106" s="42" t="s">
        <v>319</v>
      </c>
      <c r="H106" s="11" t="s">
        <v>42</v>
      </c>
      <c r="I106" s="22">
        <v>200000</v>
      </c>
      <c r="J106" s="12" t="s">
        <v>38</v>
      </c>
      <c r="K106" s="31">
        <v>43174</v>
      </c>
      <c r="L106" s="31">
        <v>43539</v>
      </c>
      <c r="M106" s="23" t="s">
        <v>15</v>
      </c>
      <c r="N106" s="24" t="s">
        <v>491</v>
      </c>
      <c r="O106" s="23"/>
      <c r="P106" s="23">
        <v>28917</v>
      </c>
      <c r="Q106" s="2" t="s">
        <v>51</v>
      </c>
    </row>
    <row r="107" spans="1:17" ht="72.75" x14ac:dyDescent="0.25">
      <c r="A107" s="100">
        <v>10</v>
      </c>
      <c r="B107" s="9" t="s">
        <v>45</v>
      </c>
      <c r="C107" s="197" t="s">
        <v>315</v>
      </c>
      <c r="D107" s="61" t="s">
        <v>323</v>
      </c>
      <c r="E107" s="43" t="s">
        <v>14</v>
      </c>
      <c r="F107" s="10">
        <v>1</v>
      </c>
      <c r="G107" s="42" t="s">
        <v>216</v>
      </c>
      <c r="H107" s="11" t="s">
        <v>42</v>
      </c>
      <c r="I107" s="22">
        <v>16800</v>
      </c>
      <c r="J107" s="12" t="s">
        <v>38</v>
      </c>
      <c r="K107" s="52">
        <v>43423</v>
      </c>
      <c r="L107" s="4" t="s">
        <v>1385</v>
      </c>
      <c r="M107" s="2"/>
      <c r="N107" s="240">
        <v>2380</v>
      </c>
      <c r="O107" s="52">
        <v>43923</v>
      </c>
      <c r="P107" s="2"/>
      <c r="Q107" s="2" t="s">
        <v>51</v>
      </c>
    </row>
    <row r="108" spans="1:17" ht="48.75" x14ac:dyDescent="0.25">
      <c r="A108" s="100">
        <v>11</v>
      </c>
      <c r="B108" s="9" t="s">
        <v>45</v>
      </c>
      <c r="C108" s="197" t="s">
        <v>326</v>
      </c>
      <c r="D108" s="61" t="s">
        <v>330</v>
      </c>
      <c r="E108" s="43" t="s">
        <v>14</v>
      </c>
      <c r="F108" s="10">
        <v>1</v>
      </c>
      <c r="G108" s="42" t="s">
        <v>334</v>
      </c>
      <c r="H108" s="11" t="s">
        <v>42</v>
      </c>
      <c r="I108" s="22">
        <v>34000</v>
      </c>
      <c r="J108" s="12" t="s">
        <v>38</v>
      </c>
      <c r="K108" s="23"/>
      <c r="L108" s="23"/>
      <c r="M108" s="23"/>
      <c r="N108" s="23"/>
      <c r="O108" s="23"/>
      <c r="P108" s="23"/>
      <c r="Q108" s="4" t="s">
        <v>432</v>
      </c>
    </row>
    <row r="109" spans="1:17" ht="60.75" x14ac:dyDescent="0.25">
      <c r="A109" s="100">
        <v>12</v>
      </c>
      <c r="B109" s="9" t="s">
        <v>45</v>
      </c>
      <c r="C109" s="197" t="s">
        <v>327</v>
      </c>
      <c r="D109" s="61" t="s">
        <v>331</v>
      </c>
      <c r="E109" s="43" t="s">
        <v>14</v>
      </c>
      <c r="F109" s="10">
        <v>1</v>
      </c>
      <c r="G109" s="42" t="s">
        <v>236</v>
      </c>
      <c r="H109" s="11" t="s">
        <v>42</v>
      </c>
      <c r="I109" s="22">
        <v>34020</v>
      </c>
      <c r="J109" s="12" t="s">
        <v>38</v>
      </c>
      <c r="K109" s="63">
        <v>43189</v>
      </c>
      <c r="L109" s="15"/>
      <c r="M109" s="15"/>
      <c r="N109" s="15"/>
      <c r="O109" s="15"/>
      <c r="P109" s="15"/>
      <c r="Q109" s="51" t="s">
        <v>1570</v>
      </c>
    </row>
    <row r="110" spans="1:17" ht="48.75" x14ac:dyDescent="0.25">
      <c r="A110" s="100">
        <v>13</v>
      </c>
      <c r="B110" s="9" t="s">
        <v>45</v>
      </c>
      <c r="C110" s="202" t="s">
        <v>328</v>
      </c>
      <c r="D110" s="61" t="s">
        <v>332</v>
      </c>
      <c r="E110" s="43" t="s">
        <v>14</v>
      </c>
      <c r="F110" s="10">
        <v>1</v>
      </c>
      <c r="G110" s="42" t="s">
        <v>236</v>
      </c>
      <c r="H110" s="11" t="s">
        <v>42</v>
      </c>
      <c r="I110" s="22">
        <v>34020</v>
      </c>
      <c r="J110" s="12" t="s">
        <v>38</v>
      </c>
      <c r="K110" s="63">
        <v>43189</v>
      </c>
      <c r="L110" s="15"/>
      <c r="M110" s="15"/>
      <c r="N110" s="15"/>
      <c r="O110" s="15"/>
      <c r="P110" s="15"/>
      <c r="Q110" s="51" t="s">
        <v>1570</v>
      </c>
    </row>
    <row r="111" spans="1:17" ht="96" x14ac:dyDescent="0.25">
      <c r="A111" s="100">
        <v>14</v>
      </c>
      <c r="B111" s="9" t="s">
        <v>324</v>
      </c>
      <c r="C111" s="202" t="s">
        <v>329</v>
      </c>
      <c r="D111" s="61" t="s">
        <v>333</v>
      </c>
      <c r="E111" s="43" t="s">
        <v>70</v>
      </c>
      <c r="F111" s="10">
        <v>3</v>
      </c>
      <c r="G111" s="39" t="s">
        <v>335</v>
      </c>
      <c r="H111" s="9" t="s">
        <v>336</v>
      </c>
      <c r="I111" s="22">
        <v>3101866.55</v>
      </c>
      <c r="J111" s="12" t="s">
        <v>38</v>
      </c>
      <c r="K111" s="52">
        <v>43213</v>
      </c>
      <c r="L111" s="4" t="s">
        <v>1386</v>
      </c>
      <c r="M111" s="2"/>
      <c r="N111" s="176" t="s">
        <v>1911</v>
      </c>
      <c r="O111" s="176" t="s">
        <v>1910</v>
      </c>
      <c r="P111" s="2"/>
      <c r="Q111" s="90" t="s">
        <v>57</v>
      </c>
    </row>
    <row r="112" spans="1:17" ht="48.75" x14ac:dyDescent="0.25">
      <c r="A112" s="100">
        <v>15</v>
      </c>
      <c r="B112" s="21" t="s">
        <v>37</v>
      </c>
      <c r="C112" s="197" t="s">
        <v>345</v>
      </c>
      <c r="D112" s="61" t="s">
        <v>346</v>
      </c>
      <c r="E112" s="43" t="s">
        <v>14</v>
      </c>
      <c r="F112" s="2">
        <v>1</v>
      </c>
      <c r="G112" s="42" t="s">
        <v>347</v>
      </c>
      <c r="H112" s="10" t="s">
        <v>42</v>
      </c>
      <c r="I112" s="22">
        <v>8800</v>
      </c>
      <c r="J112" s="12" t="s">
        <v>38</v>
      </c>
      <c r="K112" s="23"/>
      <c r="L112" s="23"/>
      <c r="M112" s="23"/>
      <c r="N112" s="23"/>
      <c r="O112" s="23"/>
      <c r="P112" s="85"/>
      <c r="Q112" s="23"/>
    </row>
    <row r="113" spans="1:17" ht="132.75" x14ac:dyDescent="0.25">
      <c r="A113" s="100">
        <v>16</v>
      </c>
      <c r="B113" s="21" t="s">
        <v>37</v>
      </c>
      <c r="C113" s="197" t="s">
        <v>349</v>
      </c>
      <c r="D113" s="61" t="s">
        <v>350</v>
      </c>
      <c r="E113" s="43" t="s">
        <v>351</v>
      </c>
      <c r="F113" s="10">
        <v>1</v>
      </c>
      <c r="G113" s="39" t="s">
        <v>352</v>
      </c>
      <c r="H113" s="10" t="s">
        <v>42</v>
      </c>
      <c r="I113" s="22">
        <v>3450</v>
      </c>
      <c r="J113" s="12" t="s">
        <v>38</v>
      </c>
      <c r="K113" s="36">
        <v>43193</v>
      </c>
      <c r="L113" s="36">
        <v>43924</v>
      </c>
      <c r="M113" s="10" t="s">
        <v>42</v>
      </c>
      <c r="N113" s="14" t="s">
        <v>550</v>
      </c>
      <c r="O113" s="14" t="s">
        <v>551</v>
      </c>
      <c r="P113" s="10">
        <v>806.43</v>
      </c>
      <c r="Q113" s="10" t="s">
        <v>50</v>
      </c>
    </row>
    <row r="114" spans="1:17" ht="48.75" x14ac:dyDescent="0.25">
      <c r="A114" s="100">
        <v>17</v>
      </c>
      <c r="B114" s="21" t="s">
        <v>37</v>
      </c>
      <c r="C114" s="197" t="s">
        <v>353</v>
      </c>
      <c r="D114" s="61" t="s">
        <v>354</v>
      </c>
      <c r="E114" s="43" t="s">
        <v>351</v>
      </c>
      <c r="F114" s="10">
        <v>1</v>
      </c>
      <c r="G114" s="61" t="s">
        <v>355</v>
      </c>
      <c r="H114" s="10" t="s">
        <v>42</v>
      </c>
      <c r="I114" s="22">
        <v>87600</v>
      </c>
      <c r="J114" s="12" t="s">
        <v>38</v>
      </c>
      <c r="K114" s="88">
        <v>43209</v>
      </c>
      <c r="L114" s="88">
        <v>43573</v>
      </c>
      <c r="M114" s="1"/>
      <c r="N114" s="2"/>
      <c r="O114" s="2"/>
      <c r="P114" s="89">
        <v>104244</v>
      </c>
      <c r="Q114" s="1" t="s">
        <v>1572</v>
      </c>
    </row>
    <row r="115" spans="1:17" ht="72.75" x14ac:dyDescent="0.25">
      <c r="A115" s="100">
        <v>18</v>
      </c>
      <c r="B115" s="21" t="s">
        <v>37</v>
      </c>
      <c r="C115" s="197" t="s">
        <v>356</v>
      </c>
      <c r="D115" s="61" t="s">
        <v>357</v>
      </c>
      <c r="E115" s="43" t="s">
        <v>351</v>
      </c>
      <c r="F115" s="10">
        <v>1</v>
      </c>
      <c r="G115" s="62" t="s">
        <v>358</v>
      </c>
      <c r="H115" s="10" t="s">
        <v>42</v>
      </c>
      <c r="I115" s="22">
        <v>84370</v>
      </c>
      <c r="J115" s="12" t="s">
        <v>38</v>
      </c>
      <c r="K115" s="185">
        <v>43213</v>
      </c>
      <c r="L115" s="185">
        <v>43425</v>
      </c>
      <c r="M115" s="43" t="s">
        <v>384</v>
      </c>
      <c r="N115" s="24" t="s">
        <v>439</v>
      </c>
      <c r="O115" s="24" t="s">
        <v>440</v>
      </c>
      <c r="P115" s="186">
        <v>68600</v>
      </c>
      <c r="Q115" s="23" t="s">
        <v>50</v>
      </c>
    </row>
    <row r="116" spans="1:17" ht="84.75" x14ac:dyDescent="0.25">
      <c r="A116" s="100">
        <v>20</v>
      </c>
      <c r="B116" s="21" t="s">
        <v>37</v>
      </c>
      <c r="C116" s="197" t="s">
        <v>365</v>
      </c>
      <c r="D116" s="61" t="s">
        <v>366</v>
      </c>
      <c r="E116" s="43" t="s">
        <v>14</v>
      </c>
      <c r="F116" s="10">
        <v>3</v>
      </c>
      <c r="G116" s="39" t="s">
        <v>162</v>
      </c>
      <c r="H116" s="10" t="s">
        <v>42</v>
      </c>
      <c r="I116" s="22">
        <v>102627</v>
      </c>
      <c r="J116" s="12" t="s">
        <v>38</v>
      </c>
      <c r="K116" s="140">
        <v>43221</v>
      </c>
      <c r="L116" s="150">
        <v>44593</v>
      </c>
      <c r="M116" s="141" t="s">
        <v>384</v>
      </c>
      <c r="N116" s="37">
        <v>97700.9</v>
      </c>
      <c r="O116" s="15"/>
      <c r="P116" s="37">
        <v>97700.9</v>
      </c>
      <c r="Q116" s="144" t="s">
        <v>57</v>
      </c>
    </row>
    <row r="117" spans="1:17" ht="72.75" x14ac:dyDescent="0.25">
      <c r="A117" s="100">
        <v>22</v>
      </c>
      <c r="B117" s="9" t="s">
        <v>372</v>
      </c>
      <c r="C117" s="197" t="s">
        <v>368</v>
      </c>
      <c r="D117" s="61" t="s">
        <v>371</v>
      </c>
      <c r="E117" s="10" t="s">
        <v>42</v>
      </c>
      <c r="F117" s="10" t="s">
        <v>42</v>
      </c>
      <c r="G117" s="42" t="s">
        <v>319</v>
      </c>
      <c r="H117" s="10" t="s">
        <v>42</v>
      </c>
      <c r="I117" s="22">
        <v>200000</v>
      </c>
      <c r="J117" s="12" t="s">
        <v>38</v>
      </c>
      <c r="K117" s="23"/>
      <c r="L117" s="23"/>
      <c r="M117" s="23"/>
      <c r="N117" s="24" t="s">
        <v>485</v>
      </c>
      <c r="O117" s="23"/>
      <c r="P117" s="23">
        <v>166481</v>
      </c>
      <c r="Q117" s="10" t="s">
        <v>50</v>
      </c>
    </row>
    <row r="118" spans="1:17" ht="60" x14ac:dyDescent="0.25">
      <c r="A118" s="100">
        <v>23</v>
      </c>
      <c r="B118" s="21" t="s">
        <v>37</v>
      </c>
      <c r="C118" s="197" t="s">
        <v>373</v>
      </c>
      <c r="D118" s="61" t="s">
        <v>492</v>
      </c>
      <c r="E118" s="43" t="s">
        <v>14</v>
      </c>
      <c r="F118" s="10">
        <v>1</v>
      </c>
      <c r="G118" s="42" t="s">
        <v>377</v>
      </c>
      <c r="H118" s="10" t="s">
        <v>42</v>
      </c>
      <c r="I118" s="22">
        <v>14500</v>
      </c>
      <c r="J118" s="12" t="s">
        <v>38</v>
      </c>
      <c r="K118" s="52">
        <v>43445</v>
      </c>
      <c r="L118" s="4" t="s">
        <v>1385</v>
      </c>
      <c r="M118" s="2"/>
      <c r="N118" s="223" t="s">
        <v>1912</v>
      </c>
      <c r="O118" s="180" t="s">
        <v>1913</v>
      </c>
      <c r="P118" s="2"/>
      <c r="Q118" s="2" t="s">
        <v>50</v>
      </c>
    </row>
    <row r="119" spans="1:17" ht="72.75" x14ac:dyDescent="0.25">
      <c r="A119" s="100">
        <v>24</v>
      </c>
      <c r="B119" s="21" t="s">
        <v>37</v>
      </c>
      <c r="C119" s="197" t="s">
        <v>374</v>
      </c>
      <c r="D119" s="61" t="s">
        <v>379</v>
      </c>
      <c r="E119" s="43" t="s">
        <v>14</v>
      </c>
      <c r="F119" s="10">
        <v>3</v>
      </c>
      <c r="G119" s="39" t="s">
        <v>378</v>
      </c>
      <c r="H119" s="10" t="s">
        <v>42</v>
      </c>
      <c r="I119" s="22">
        <v>100017.66</v>
      </c>
      <c r="J119" s="203" t="s">
        <v>1869</v>
      </c>
      <c r="K119" s="204">
        <v>43283</v>
      </c>
      <c r="L119" s="204" t="s">
        <v>1861</v>
      </c>
      <c r="M119" s="53"/>
      <c r="N119" s="209" t="s">
        <v>1870</v>
      </c>
      <c r="O119" s="204" t="s">
        <v>1871</v>
      </c>
      <c r="P119" s="53"/>
      <c r="Q119" s="53" t="s">
        <v>1377</v>
      </c>
    </row>
    <row r="120" spans="1:17" ht="72.75" x14ac:dyDescent="0.25">
      <c r="A120" s="100">
        <v>25</v>
      </c>
      <c r="B120" s="21" t="s">
        <v>37</v>
      </c>
      <c r="C120" s="197" t="s">
        <v>375</v>
      </c>
      <c r="D120" s="61" t="s">
        <v>380</v>
      </c>
      <c r="E120" s="43" t="s">
        <v>14</v>
      </c>
      <c r="F120" s="10">
        <v>2</v>
      </c>
      <c r="G120" s="39" t="s">
        <v>378</v>
      </c>
      <c r="H120" s="10" t="s">
        <v>42</v>
      </c>
      <c r="I120" s="22">
        <v>100017.66</v>
      </c>
      <c r="J120" s="12" t="s">
        <v>38</v>
      </c>
      <c r="K120" s="52">
        <v>43293</v>
      </c>
      <c r="L120" s="26" t="s">
        <v>1138</v>
      </c>
      <c r="M120" s="2" t="s">
        <v>58</v>
      </c>
      <c r="N120" s="66" t="s">
        <v>1565</v>
      </c>
      <c r="O120" s="26" t="s">
        <v>1566</v>
      </c>
      <c r="P120" s="188"/>
      <c r="Q120" s="2" t="s">
        <v>60</v>
      </c>
    </row>
    <row r="121" spans="1:17" ht="60.75" x14ac:dyDescent="0.25">
      <c r="A121" s="100">
        <v>26</v>
      </c>
      <c r="B121" s="97" t="s">
        <v>383</v>
      </c>
      <c r="C121" s="205" t="s">
        <v>381</v>
      </c>
      <c r="D121" s="232" t="s">
        <v>382</v>
      </c>
      <c r="E121" s="94" t="s">
        <v>42</v>
      </c>
      <c r="F121" s="94" t="s">
        <v>42</v>
      </c>
      <c r="G121" s="103" t="s">
        <v>138</v>
      </c>
      <c r="H121" s="94" t="s">
        <v>42</v>
      </c>
      <c r="I121" s="49">
        <v>143138.70000000001</v>
      </c>
      <c r="J121" s="96" t="s">
        <v>38</v>
      </c>
      <c r="K121" s="119" t="s">
        <v>385</v>
      </c>
      <c r="L121" s="119" t="s">
        <v>386</v>
      </c>
      <c r="M121" s="119"/>
      <c r="N121" s="119">
        <v>13938.17</v>
      </c>
      <c r="O121" s="119" t="s">
        <v>387</v>
      </c>
      <c r="P121" s="119">
        <v>13938.17</v>
      </c>
      <c r="Q121" s="119" t="s">
        <v>50</v>
      </c>
    </row>
    <row r="122" spans="1:17" ht="24.75" x14ac:dyDescent="0.25">
      <c r="A122" s="100">
        <v>27</v>
      </c>
      <c r="B122" s="21" t="s">
        <v>37</v>
      </c>
      <c r="C122" s="198" t="s">
        <v>391</v>
      </c>
      <c r="D122" s="101" t="s">
        <v>392</v>
      </c>
      <c r="E122" s="23" t="s">
        <v>393</v>
      </c>
      <c r="F122" s="2">
        <v>1</v>
      </c>
      <c r="G122" s="13" t="s">
        <v>394</v>
      </c>
      <c r="H122" s="23" t="s">
        <v>42</v>
      </c>
      <c r="I122" s="22" t="s">
        <v>395</v>
      </c>
      <c r="J122" s="12" t="s">
        <v>38</v>
      </c>
      <c r="K122" s="10"/>
      <c r="L122" s="10"/>
      <c r="M122" s="10"/>
      <c r="N122" s="10"/>
      <c r="O122" s="10"/>
      <c r="P122" s="10"/>
      <c r="Q122" s="10"/>
    </row>
    <row r="123" spans="1:17" ht="84.75" x14ac:dyDescent="0.25">
      <c r="A123" s="100">
        <v>28</v>
      </c>
      <c r="B123" s="21" t="s">
        <v>37</v>
      </c>
      <c r="C123" s="197" t="s">
        <v>396</v>
      </c>
      <c r="D123" s="233" t="s">
        <v>1150</v>
      </c>
      <c r="E123" s="10" t="s">
        <v>14</v>
      </c>
      <c r="F123" s="10">
        <v>1</v>
      </c>
      <c r="G123" s="41" t="s">
        <v>397</v>
      </c>
      <c r="H123" s="10"/>
      <c r="I123" s="22">
        <v>361677</v>
      </c>
      <c r="J123" s="12" t="s">
        <v>38</v>
      </c>
      <c r="K123" s="10"/>
      <c r="L123" s="10"/>
      <c r="M123" s="10"/>
      <c r="N123" s="10"/>
      <c r="O123" s="10"/>
      <c r="P123" s="10"/>
      <c r="Q123" s="10"/>
    </row>
    <row r="124" spans="1:17" ht="96.75" x14ac:dyDescent="0.25">
      <c r="A124" s="100">
        <v>29</v>
      </c>
      <c r="B124" s="21" t="s">
        <v>37</v>
      </c>
      <c r="C124" s="197" t="s">
        <v>398</v>
      </c>
      <c r="D124" s="71" t="s">
        <v>484</v>
      </c>
      <c r="E124" s="10" t="s">
        <v>14</v>
      </c>
      <c r="F124" s="10">
        <v>1</v>
      </c>
      <c r="G124" s="70" t="s">
        <v>236</v>
      </c>
      <c r="H124" s="10"/>
      <c r="I124" s="22">
        <v>133900</v>
      </c>
      <c r="J124" s="12" t="s">
        <v>38</v>
      </c>
      <c r="K124" s="150">
        <v>43282</v>
      </c>
      <c r="L124" s="150">
        <v>44743</v>
      </c>
      <c r="M124" s="15"/>
      <c r="N124" s="37">
        <v>127472.8</v>
      </c>
      <c r="O124" s="15"/>
      <c r="P124" s="37">
        <v>127472.8</v>
      </c>
      <c r="Q124" s="298" t="s">
        <v>50</v>
      </c>
    </row>
    <row r="125" spans="1:17" ht="108.75" x14ac:dyDescent="0.25">
      <c r="A125" s="100">
        <v>30</v>
      </c>
      <c r="B125" s="21" t="s">
        <v>37</v>
      </c>
      <c r="C125" s="197" t="s">
        <v>400</v>
      </c>
      <c r="D125" s="71" t="s">
        <v>401</v>
      </c>
      <c r="E125" s="10" t="s">
        <v>14</v>
      </c>
      <c r="F125" s="10">
        <v>1</v>
      </c>
      <c r="G125" s="71" t="s">
        <v>1120</v>
      </c>
      <c r="H125" s="10"/>
      <c r="I125" s="22">
        <v>6299</v>
      </c>
      <c r="J125" s="12" t="s">
        <v>38</v>
      </c>
      <c r="K125" s="63">
        <v>43500</v>
      </c>
      <c r="L125" s="15"/>
      <c r="M125" s="15"/>
      <c r="N125" s="37">
        <v>6746.23</v>
      </c>
      <c r="O125" s="63">
        <v>43605</v>
      </c>
      <c r="P125" s="15"/>
      <c r="Q125" s="4" t="s">
        <v>50</v>
      </c>
    </row>
    <row r="126" spans="1:17" ht="48.75" x14ac:dyDescent="0.25">
      <c r="A126" s="100">
        <v>31</v>
      </c>
      <c r="B126" s="21" t="s">
        <v>37</v>
      </c>
      <c r="C126" s="197" t="s">
        <v>405</v>
      </c>
      <c r="D126" s="61" t="s">
        <v>406</v>
      </c>
      <c r="E126" s="43" t="s">
        <v>393</v>
      </c>
      <c r="F126" s="10">
        <v>4</v>
      </c>
      <c r="G126" s="61" t="s">
        <v>407</v>
      </c>
      <c r="H126" s="10" t="s">
        <v>42</v>
      </c>
      <c r="I126" s="22">
        <v>80000</v>
      </c>
      <c r="J126" s="12" t="s">
        <v>38</v>
      </c>
      <c r="K126" s="10"/>
      <c r="L126" s="10"/>
      <c r="M126" s="10"/>
      <c r="N126" s="10"/>
      <c r="O126" s="10"/>
      <c r="P126" s="10"/>
      <c r="Q126" s="10"/>
    </row>
    <row r="127" spans="1:17" ht="108.75" x14ac:dyDescent="0.25">
      <c r="A127" s="100">
        <v>32</v>
      </c>
      <c r="B127" s="21" t="s">
        <v>37</v>
      </c>
      <c r="C127" s="197" t="s">
        <v>408</v>
      </c>
      <c r="D127" s="61" t="s">
        <v>1151</v>
      </c>
      <c r="E127" s="43" t="s">
        <v>14</v>
      </c>
      <c r="F127" s="10">
        <v>2</v>
      </c>
      <c r="G127" s="42" t="s">
        <v>402</v>
      </c>
      <c r="H127" s="10" t="s">
        <v>42</v>
      </c>
      <c r="I127" s="22">
        <v>10000</v>
      </c>
      <c r="J127" s="12" t="s">
        <v>38</v>
      </c>
      <c r="K127" s="10"/>
      <c r="L127" s="10"/>
      <c r="M127" s="10"/>
      <c r="N127" s="10"/>
      <c r="O127" s="10"/>
      <c r="P127" s="10"/>
      <c r="Q127" s="4" t="s">
        <v>432</v>
      </c>
    </row>
    <row r="128" spans="1:17" ht="48.75" x14ac:dyDescent="0.25">
      <c r="A128" s="100">
        <v>33</v>
      </c>
      <c r="B128" s="21" t="s">
        <v>44</v>
      </c>
      <c r="C128" s="197" t="s">
        <v>409</v>
      </c>
      <c r="D128" s="61" t="s">
        <v>483</v>
      </c>
      <c r="E128" s="43" t="s">
        <v>14</v>
      </c>
      <c r="F128" s="10">
        <v>3</v>
      </c>
      <c r="G128" s="42" t="s">
        <v>410</v>
      </c>
      <c r="H128" s="10" t="s">
        <v>42</v>
      </c>
      <c r="I128" s="22">
        <v>60000</v>
      </c>
      <c r="J128" s="12" t="s">
        <v>38</v>
      </c>
      <c r="K128" s="36">
        <v>43378</v>
      </c>
      <c r="L128" s="10"/>
      <c r="M128" s="10"/>
      <c r="N128" s="10"/>
      <c r="O128" s="10"/>
      <c r="P128" s="10"/>
      <c r="Q128" s="91" t="s">
        <v>489</v>
      </c>
    </row>
    <row r="129" spans="1:17" ht="48.75" x14ac:dyDescent="0.25">
      <c r="A129" s="100">
        <v>34</v>
      </c>
      <c r="B129" s="21" t="s">
        <v>36</v>
      </c>
      <c r="C129" s="197" t="s">
        <v>411</v>
      </c>
      <c r="D129" s="61" t="s">
        <v>412</v>
      </c>
      <c r="E129" s="43" t="s">
        <v>14</v>
      </c>
      <c r="F129" s="10">
        <v>4</v>
      </c>
      <c r="G129" s="42" t="s">
        <v>413</v>
      </c>
      <c r="H129" s="10" t="s">
        <v>42</v>
      </c>
      <c r="I129" s="22">
        <v>229223.27</v>
      </c>
      <c r="J129" s="12" t="s">
        <v>38</v>
      </c>
      <c r="K129" s="10"/>
      <c r="L129" s="10"/>
      <c r="M129" s="10"/>
      <c r="N129" s="10"/>
      <c r="O129" s="10"/>
      <c r="P129" s="10"/>
      <c r="Q129" s="10"/>
    </row>
    <row r="130" spans="1:17" ht="84.75" x14ac:dyDescent="0.25">
      <c r="A130" s="100">
        <v>35</v>
      </c>
      <c r="B130" s="21" t="s">
        <v>37</v>
      </c>
      <c r="C130" s="197" t="s">
        <v>414</v>
      </c>
      <c r="D130" s="61" t="s">
        <v>415</v>
      </c>
      <c r="E130" s="44" t="s">
        <v>416</v>
      </c>
      <c r="F130" s="10">
        <v>1</v>
      </c>
      <c r="G130" s="39" t="s">
        <v>417</v>
      </c>
      <c r="H130" s="10" t="s">
        <v>42</v>
      </c>
      <c r="I130" s="22">
        <v>4386</v>
      </c>
      <c r="J130" s="12" t="s">
        <v>38</v>
      </c>
      <c r="K130" s="63">
        <v>43360</v>
      </c>
      <c r="L130" s="63">
        <v>44821</v>
      </c>
      <c r="M130" s="15"/>
      <c r="N130" s="51" t="s">
        <v>2545</v>
      </c>
      <c r="O130" s="72" t="s">
        <v>2546</v>
      </c>
      <c r="P130" s="15">
        <f>652.42*7</f>
        <v>4566.9399999999996</v>
      </c>
      <c r="Q130" s="2" t="s">
        <v>50</v>
      </c>
    </row>
    <row r="131" spans="1:17" ht="72.75" x14ac:dyDescent="0.25">
      <c r="A131" s="100">
        <v>36</v>
      </c>
      <c r="B131" s="21" t="s">
        <v>37</v>
      </c>
      <c r="C131" s="197" t="s">
        <v>418</v>
      </c>
      <c r="D131" s="61" t="s">
        <v>494</v>
      </c>
      <c r="E131" s="43" t="s">
        <v>14</v>
      </c>
      <c r="F131" s="10">
        <v>1</v>
      </c>
      <c r="G131" s="62" t="s">
        <v>419</v>
      </c>
      <c r="H131" s="10" t="s">
        <v>42</v>
      </c>
      <c r="I131" s="22">
        <v>91000</v>
      </c>
      <c r="J131" s="12" t="s">
        <v>38</v>
      </c>
      <c r="K131" s="52">
        <v>43353</v>
      </c>
      <c r="L131" s="52">
        <v>44530</v>
      </c>
      <c r="M131" s="2"/>
      <c r="N131" s="4" t="s">
        <v>2063</v>
      </c>
      <c r="O131" s="26" t="s">
        <v>2064</v>
      </c>
      <c r="P131" s="3">
        <v>86632</v>
      </c>
      <c r="Q131" s="2" t="s">
        <v>50</v>
      </c>
    </row>
    <row r="132" spans="1:17" ht="48.75" x14ac:dyDescent="0.25">
      <c r="A132" s="100">
        <v>37</v>
      </c>
      <c r="B132" s="21" t="s">
        <v>37</v>
      </c>
      <c r="C132" s="197" t="s">
        <v>421</v>
      </c>
      <c r="D132" s="61" t="s">
        <v>422</v>
      </c>
      <c r="E132" s="43" t="s">
        <v>14</v>
      </c>
      <c r="F132" s="10">
        <v>2</v>
      </c>
      <c r="G132" s="42" t="s">
        <v>220</v>
      </c>
      <c r="H132" s="10" t="s">
        <v>42</v>
      </c>
      <c r="I132" s="22">
        <v>4900</v>
      </c>
      <c r="J132" s="12" t="s">
        <v>38</v>
      </c>
      <c r="K132" s="10"/>
      <c r="L132" s="10"/>
      <c r="M132" s="10"/>
      <c r="N132" s="15">
        <v>0</v>
      </c>
      <c r="O132" s="15"/>
      <c r="P132" s="15"/>
      <c r="Q132" s="92" t="s">
        <v>50</v>
      </c>
    </row>
    <row r="133" spans="1:17" ht="96.75" x14ac:dyDescent="0.25">
      <c r="A133" s="100">
        <v>38</v>
      </c>
      <c r="B133" s="21" t="s">
        <v>37</v>
      </c>
      <c r="C133" s="197" t="s">
        <v>423</v>
      </c>
      <c r="D133" s="61" t="s">
        <v>424</v>
      </c>
      <c r="E133" s="43" t="s">
        <v>14</v>
      </c>
      <c r="F133" s="10">
        <v>1</v>
      </c>
      <c r="G133" s="61" t="s">
        <v>316</v>
      </c>
      <c r="H133" s="14" t="s">
        <v>425</v>
      </c>
      <c r="I133" s="22">
        <v>44800</v>
      </c>
      <c r="J133" s="12" t="s">
        <v>38</v>
      </c>
      <c r="K133" s="52">
        <v>43390</v>
      </c>
      <c r="L133" s="84" t="s">
        <v>434</v>
      </c>
      <c r="M133" s="2" t="s">
        <v>42</v>
      </c>
      <c r="N133" s="3">
        <v>0</v>
      </c>
      <c r="O133" s="2"/>
      <c r="P133" s="2"/>
      <c r="Q133" s="2" t="s">
        <v>50</v>
      </c>
    </row>
    <row r="134" spans="1:17" ht="48.75" x14ac:dyDescent="0.25">
      <c r="A134" s="100">
        <v>39</v>
      </c>
      <c r="B134" s="21" t="s">
        <v>37</v>
      </c>
      <c r="C134" s="197" t="s">
        <v>426</v>
      </c>
      <c r="D134" s="61" t="s">
        <v>430</v>
      </c>
      <c r="E134" s="43" t="s">
        <v>403</v>
      </c>
      <c r="F134" s="10">
        <v>1</v>
      </c>
      <c r="G134" s="61" t="s">
        <v>428</v>
      </c>
      <c r="H134" s="11" t="s">
        <v>42</v>
      </c>
      <c r="I134" s="22" t="s">
        <v>395</v>
      </c>
      <c r="J134" s="12" t="s">
        <v>38</v>
      </c>
      <c r="K134" s="10"/>
      <c r="L134" s="10"/>
      <c r="M134" s="10"/>
      <c r="N134" s="10"/>
      <c r="O134" s="10"/>
      <c r="P134" s="10"/>
      <c r="Q134" s="10"/>
    </row>
    <row r="135" spans="1:17" ht="108.75" x14ac:dyDescent="0.25">
      <c r="A135" s="100">
        <v>40</v>
      </c>
      <c r="B135" s="21" t="s">
        <v>37</v>
      </c>
      <c r="C135" s="197" t="s">
        <v>427</v>
      </c>
      <c r="D135" s="61" t="s">
        <v>431</v>
      </c>
      <c r="E135" s="43" t="s">
        <v>14</v>
      </c>
      <c r="F135" s="10">
        <v>1</v>
      </c>
      <c r="G135" s="61" t="s">
        <v>429</v>
      </c>
      <c r="H135" s="11" t="s">
        <v>42</v>
      </c>
      <c r="I135" s="22">
        <v>237500</v>
      </c>
      <c r="J135" s="12" t="s">
        <v>38</v>
      </c>
      <c r="K135" s="10"/>
      <c r="L135" s="10"/>
      <c r="M135" s="10"/>
      <c r="N135" s="10"/>
      <c r="O135" s="10"/>
      <c r="P135" s="10"/>
      <c r="Q135" s="10"/>
    </row>
    <row r="136" spans="1:17" ht="132.75" x14ac:dyDescent="0.25">
      <c r="A136" s="100">
        <v>41</v>
      </c>
      <c r="B136" s="21" t="s">
        <v>37</v>
      </c>
      <c r="C136" s="197" t="s">
        <v>441</v>
      </c>
      <c r="D136" s="61" t="s">
        <v>482</v>
      </c>
      <c r="E136" s="43" t="s">
        <v>14</v>
      </c>
      <c r="F136" s="2">
        <v>1</v>
      </c>
      <c r="G136" s="62" t="s">
        <v>420</v>
      </c>
      <c r="H136" s="73" t="s">
        <v>42</v>
      </c>
      <c r="I136" s="22">
        <v>15900</v>
      </c>
      <c r="J136" s="12" t="s">
        <v>38</v>
      </c>
      <c r="K136" s="52">
        <v>43556</v>
      </c>
      <c r="L136" s="52">
        <v>43831</v>
      </c>
      <c r="M136" s="2"/>
      <c r="N136" s="189">
        <v>9587.27</v>
      </c>
      <c r="O136" s="52">
        <v>43809</v>
      </c>
      <c r="P136" s="2"/>
      <c r="Q136" s="2" t="s">
        <v>50</v>
      </c>
    </row>
    <row r="137" spans="1:17" ht="60.75" x14ac:dyDescent="0.25">
      <c r="A137" s="100">
        <v>42</v>
      </c>
      <c r="B137" s="21" t="s">
        <v>442</v>
      </c>
      <c r="C137" s="197" t="s">
        <v>443</v>
      </c>
      <c r="D137" s="61" t="s">
        <v>444</v>
      </c>
      <c r="E137" s="43" t="s">
        <v>42</v>
      </c>
      <c r="F137" s="43" t="s">
        <v>42</v>
      </c>
      <c r="G137" s="42" t="s">
        <v>319</v>
      </c>
      <c r="H137" s="73" t="s">
        <v>42</v>
      </c>
      <c r="I137" s="22">
        <v>100000</v>
      </c>
      <c r="J137" s="12" t="s">
        <v>38</v>
      </c>
      <c r="K137" s="2"/>
      <c r="L137" s="2"/>
      <c r="M137" s="2"/>
      <c r="N137" s="2">
        <v>23205</v>
      </c>
      <c r="O137" s="87"/>
      <c r="P137" s="2">
        <v>23205</v>
      </c>
      <c r="Q137" s="15" t="s">
        <v>50</v>
      </c>
    </row>
    <row r="138" spans="1:17" ht="84.75" x14ac:dyDescent="0.25">
      <c r="A138" s="100">
        <v>43</v>
      </c>
      <c r="B138" s="21" t="s">
        <v>36</v>
      </c>
      <c r="C138" s="197" t="s">
        <v>445</v>
      </c>
      <c r="D138" s="61" t="s">
        <v>446</v>
      </c>
      <c r="E138" s="43" t="s">
        <v>14</v>
      </c>
      <c r="F138" s="10">
        <v>1</v>
      </c>
      <c r="G138" s="62" t="s">
        <v>447</v>
      </c>
      <c r="H138" s="74" t="s">
        <v>448</v>
      </c>
      <c r="I138" s="22">
        <v>242516.02</v>
      </c>
      <c r="J138" s="12" t="s">
        <v>38</v>
      </c>
      <c r="K138" s="52">
        <v>43535</v>
      </c>
      <c r="L138" s="4" t="s">
        <v>1386</v>
      </c>
      <c r="M138" s="2"/>
      <c r="N138" s="2"/>
      <c r="O138" s="2"/>
      <c r="P138" s="2"/>
      <c r="Q138" s="2" t="s">
        <v>50</v>
      </c>
    </row>
    <row r="139" spans="1:17" ht="24.75" x14ac:dyDescent="0.25">
      <c r="A139" s="100">
        <v>44</v>
      </c>
      <c r="B139" s="21" t="s">
        <v>36</v>
      </c>
      <c r="C139" s="197" t="s">
        <v>449</v>
      </c>
      <c r="D139" s="61" t="s">
        <v>450</v>
      </c>
      <c r="E139" s="43" t="s">
        <v>14</v>
      </c>
      <c r="F139" s="10">
        <v>2</v>
      </c>
      <c r="G139" s="62" t="s">
        <v>447</v>
      </c>
      <c r="H139" s="73" t="s">
        <v>42</v>
      </c>
      <c r="I139" s="22">
        <v>277916.03000000003</v>
      </c>
      <c r="J139" s="12" t="s">
        <v>38</v>
      </c>
      <c r="K139" s="15"/>
      <c r="L139" s="15"/>
      <c r="M139" s="15"/>
      <c r="N139" s="15">
        <v>73725.13</v>
      </c>
      <c r="O139" s="15"/>
      <c r="P139" s="15"/>
      <c r="Q139" s="51" t="s">
        <v>50</v>
      </c>
    </row>
    <row r="140" spans="1:17" ht="48.75" x14ac:dyDescent="0.25">
      <c r="A140" s="100">
        <v>45</v>
      </c>
      <c r="B140" s="21" t="s">
        <v>37</v>
      </c>
      <c r="C140" s="197" t="s">
        <v>451</v>
      </c>
      <c r="D140" s="61" t="s">
        <v>1152</v>
      </c>
      <c r="E140" s="44" t="s">
        <v>416</v>
      </c>
      <c r="F140" s="10">
        <v>1</v>
      </c>
      <c r="G140" s="39" t="s">
        <v>1555</v>
      </c>
      <c r="H140" s="73" t="s">
        <v>42</v>
      </c>
      <c r="I140" s="22">
        <v>89800</v>
      </c>
      <c r="J140" s="25" t="s">
        <v>590</v>
      </c>
      <c r="K140" s="52">
        <v>43390</v>
      </c>
      <c r="L140" s="52">
        <v>44926</v>
      </c>
      <c r="M140" s="3"/>
      <c r="N140" s="4" t="s">
        <v>1867</v>
      </c>
      <c r="O140" s="26" t="s">
        <v>1868</v>
      </c>
      <c r="P140" s="2">
        <v>82272.73</v>
      </c>
      <c r="Q140" s="2" t="s">
        <v>50</v>
      </c>
    </row>
    <row r="141" spans="1:17" ht="60.75" x14ac:dyDescent="0.25">
      <c r="A141" s="100">
        <v>46</v>
      </c>
      <c r="B141" s="21" t="s">
        <v>37</v>
      </c>
      <c r="C141" s="197" t="s">
        <v>452</v>
      </c>
      <c r="D141" s="61" t="s">
        <v>1153</v>
      </c>
      <c r="E141" s="44" t="s">
        <v>416</v>
      </c>
      <c r="F141" s="10">
        <v>1</v>
      </c>
      <c r="G141" s="39" t="s">
        <v>1555</v>
      </c>
      <c r="H141" s="73" t="s">
        <v>42</v>
      </c>
      <c r="I141" s="22">
        <v>51861.35</v>
      </c>
      <c r="J141" s="12" t="s">
        <v>38</v>
      </c>
      <c r="K141" s="52">
        <v>43390</v>
      </c>
      <c r="L141" s="52">
        <v>44985</v>
      </c>
      <c r="M141" s="2"/>
      <c r="N141" s="66" t="s">
        <v>2065</v>
      </c>
      <c r="O141" s="26" t="s">
        <v>1121</v>
      </c>
      <c r="P141" s="2"/>
      <c r="Q141" s="2" t="s">
        <v>50</v>
      </c>
    </row>
    <row r="142" spans="1:17" ht="24.75" x14ac:dyDescent="0.25">
      <c r="A142" s="100">
        <v>47</v>
      </c>
      <c r="B142" s="21" t="s">
        <v>37</v>
      </c>
      <c r="C142" s="197" t="s">
        <v>454</v>
      </c>
      <c r="D142" s="61" t="s">
        <v>455</v>
      </c>
      <c r="E142" s="43" t="s">
        <v>453</v>
      </c>
      <c r="F142" s="10">
        <v>1</v>
      </c>
      <c r="G142" s="61" t="s">
        <v>1554</v>
      </c>
      <c r="H142" s="73" t="s">
        <v>42</v>
      </c>
      <c r="I142" s="22">
        <v>133012.48000000001</v>
      </c>
      <c r="J142" s="12" t="s">
        <v>38</v>
      </c>
      <c r="K142" s="10"/>
      <c r="L142" s="10"/>
      <c r="M142" s="10"/>
      <c r="N142" s="10"/>
      <c r="O142" s="10"/>
      <c r="P142" s="10"/>
      <c r="Q142" s="15" t="s">
        <v>50</v>
      </c>
    </row>
    <row r="143" spans="1:17" ht="24.75" x14ac:dyDescent="0.25">
      <c r="A143" s="100">
        <v>48</v>
      </c>
      <c r="B143" s="21" t="s">
        <v>37</v>
      </c>
      <c r="C143" s="197" t="s">
        <v>458</v>
      </c>
      <c r="D143" s="61" t="s">
        <v>481</v>
      </c>
      <c r="E143" s="43" t="s">
        <v>453</v>
      </c>
      <c r="F143" s="10">
        <v>2</v>
      </c>
      <c r="G143" s="42" t="s">
        <v>457</v>
      </c>
      <c r="H143" s="73" t="s">
        <v>42</v>
      </c>
      <c r="I143" s="22">
        <v>4500</v>
      </c>
      <c r="J143" s="12" t="s">
        <v>463</v>
      </c>
      <c r="K143" s="63">
        <v>43405</v>
      </c>
      <c r="L143" s="63">
        <v>45046</v>
      </c>
      <c r="M143" s="15"/>
      <c r="N143" s="15">
        <v>1190</v>
      </c>
      <c r="O143" s="63">
        <v>43444</v>
      </c>
      <c r="P143" s="15">
        <v>1190</v>
      </c>
      <c r="Q143" s="15" t="s">
        <v>51</v>
      </c>
    </row>
    <row r="144" spans="1:17" ht="84" x14ac:dyDescent="0.25">
      <c r="A144" s="100">
        <v>49</v>
      </c>
      <c r="B144" s="21" t="s">
        <v>37</v>
      </c>
      <c r="C144" s="197" t="s">
        <v>459</v>
      </c>
      <c r="D144" s="61" t="s">
        <v>466</v>
      </c>
      <c r="E144" s="43" t="s">
        <v>453</v>
      </c>
      <c r="F144" s="10">
        <v>2</v>
      </c>
      <c r="G144" s="61" t="s">
        <v>464</v>
      </c>
      <c r="H144" s="73" t="s">
        <v>42</v>
      </c>
      <c r="I144" s="293">
        <v>14960</v>
      </c>
      <c r="J144" s="190" t="s">
        <v>463</v>
      </c>
      <c r="K144" s="148">
        <v>43437</v>
      </c>
      <c r="L144" s="148">
        <v>44985</v>
      </c>
      <c r="M144" s="147"/>
      <c r="N144" s="300" t="s">
        <v>2925</v>
      </c>
      <c r="O144" s="155" t="s">
        <v>2926</v>
      </c>
      <c r="P144" s="287">
        <v>14280</v>
      </c>
      <c r="Q144" s="147" t="s">
        <v>51</v>
      </c>
    </row>
    <row r="145" spans="1:17" ht="36.75" x14ac:dyDescent="0.25">
      <c r="A145" s="100">
        <v>51</v>
      </c>
      <c r="B145" s="21" t="s">
        <v>37</v>
      </c>
      <c r="C145" s="197" t="s">
        <v>461</v>
      </c>
      <c r="D145" s="61" t="s">
        <v>467</v>
      </c>
      <c r="E145" s="43" t="s">
        <v>453</v>
      </c>
      <c r="F145" s="10">
        <v>1</v>
      </c>
      <c r="G145" s="61" t="s">
        <v>470</v>
      </c>
      <c r="H145" s="73" t="s">
        <v>42</v>
      </c>
      <c r="I145" s="22">
        <v>134400</v>
      </c>
      <c r="J145" s="12" t="s">
        <v>38</v>
      </c>
      <c r="K145" s="10"/>
      <c r="L145" s="10"/>
      <c r="M145" s="10"/>
      <c r="N145" s="10"/>
      <c r="O145" s="10"/>
      <c r="P145" s="10"/>
      <c r="Q145" s="15" t="s">
        <v>50</v>
      </c>
    </row>
    <row r="146" spans="1:17" ht="108.75" x14ac:dyDescent="0.25">
      <c r="A146" s="100">
        <v>52</v>
      </c>
      <c r="B146" s="21" t="s">
        <v>37</v>
      </c>
      <c r="C146" s="197" t="s">
        <v>462</v>
      </c>
      <c r="D146" s="62" t="s">
        <v>468</v>
      </c>
      <c r="E146" s="44" t="s">
        <v>416</v>
      </c>
      <c r="F146" s="10">
        <v>1</v>
      </c>
      <c r="G146" s="39" t="s">
        <v>469</v>
      </c>
      <c r="H146" s="73" t="s">
        <v>42</v>
      </c>
      <c r="I146" s="22">
        <v>5400</v>
      </c>
      <c r="J146" s="12" t="s">
        <v>38</v>
      </c>
      <c r="K146" s="52">
        <v>43468</v>
      </c>
      <c r="L146" s="52">
        <v>43833</v>
      </c>
      <c r="M146" s="2"/>
      <c r="N146" s="4" t="s">
        <v>776</v>
      </c>
      <c r="O146" s="26" t="s">
        <v>777</v>
      </c>
      <c r="P146" s="2">
        <v>4819.5</v>
      </c>
      <c r="Q146" s="2" t="s">
        <v>50</v>
      </c>
    </row>
    <row r="147" spans="1:17" ht="36.75" x14ac:dyDescent="0.25">
      <c r="A147" s="100">
        <v>53</v>
      </c>
      <c r="B147" s="21" t="s">
        <v>37</v>
      </c>
      <c r="C147" s="197" t="s">
        <v>471</v>
      </c>
      <c r="D147" s="61" t="s">
        <v>476</v>
      </c>
      <c r="E147" s="43" t="s">
        <v>14</v>
      </c>
      <c r="F147" s="10">
        <v>1</v>
      </c>
      <c r="G147" s="61" t="s">
        <v>475</v>
      </c>
      <c r="H147" s="73" t="s">
        <v>42</v>
      </c>
      <c r="I147" s="22">
        <v>3000</v>
      </c>
      <c r="J147" s="12" t="s">
        <v>38</v>
      </c>
      <c r="K147" s="2"/>
      <c r="L147" s="2"/>
      <c r="M147" s="2"/>
      <c r="N147" s="2">
        <v>0</v>
      </c>
      <c r="O147" s="52"/>
      <c r="P147" s="2">
        <v>0</v>
      </c>
      <c r="Q147" s="2" t="s">
        <v>2601</v>
      </c>
    </row>
    <row r="148" spans="1:17" ht="36.75" x14ac:dyDescent="0.25">
      <c r="A148" s="100">
        <v>54</v>
      </c>
      <c r="B148" s="21" t="s">
        <v>37</v>
      </c>
      <c r="C148" s="197" t="s">
        <v>472</v>
      </c>
      <c r="D148" s="61" t="s">
        <v>477</v>
      </c>
      <c r="E148" s="43" t="s">
        <v>14</v>
      </c>
      <c r="F148" s="10">
        <v>1</v>
      </c>
      <c r="G148" s="61" t="s">
        <v>475</v>
      </c>
      <c r="H148" s="73" t="s">
        <v>42</v>
      </c>
      <c r="I148" s="22">
        <v>10000</v>
      </c>
      <c r="J148" s="12" t="s">
        <v>38</v>
      </c>
      <c r="K148" s="2"/>
      <c r="L148" s="2"/>
      <c r="M148" s="2"/>
      <c r="N148" s="2">
        <v>0</v>
      </c>
      <c r="O148" s="52"/>
      <c r="P148" s="2">
        <v>0</v>
      </c>
      <c r="Q148" s="2" t="s">
        <v>50</v>
      </c>
    </row>
    <row r="149" spans="1:17" ht="72.75" x14ac:dyDescent="0.25">
      <c r="A149" s="100">
        <v>55</v>
      </c>
      <c r="B149" s="47" t="s">
        <v>44</v>
      </c>
      <c r="C149" s="205" t="s">
        <v>478</v>
      </c>
      <c r="D149" s="234" t="s">
        <v>479</v>
      </c>
      <c r="E149" s="112" t="s">
        <v>480</v>
      </c>
      <c r="F149" s="94">
        <v>3</v>
      </c>
      <c r="G149" s="99" t="s">
        <v>267</v>
      </c>
      <c r="H149" s="113" t="s">
        <v>42</v>
      </c>
      <c r="I149" s="125">
        <v>9497788.3200000003</v>
      </c>
      <c r="J149" s="96" t="s">
        <v>38</v>
      </c>
      <c r="K149" s="94"/>
      <c r="L149" s="94"/>
      <c r="M149" s="94"/>
      <c r="N149" s="94"/>
      <c r="O149" s="94"/>
      <c r="P149" s="94"/>
      <c r="Q149" s="94"/>
    </row>
    <row r="150" spans="1:17" x14ac:dyDescent="0.25">
      <c r="A150" s="108"/>
      <c r="B150" s="109"/>
      <c r="C150" s="216"/>
      <c r="D150" s="231"/>
      <c r="E150" s="109"/>
      <c r="F150" s="109"/>
      <c r="G150" s="109"/>
      <c r="H150" s="109"/>
      <c r="I150" s="109"/>
      <c r="J150" s="109"/>
      <c r="K150" s="110"/>
      <c r="L150" s="110"/>
      <c r="M150" s="110"/>
      <c r="N150" s="110"/>
      <c r="O150" s="110"/>
      <c r="P150" s="110"/>
      <c r="Q150" s="111"/>
    </row>
    <row r="151" spans="1:17" ht="60.75" x14ac:dyDescent="0.25">
      <c r="A151" s="32">
        <v>1</v>
      </c>
      <c r="B151" s="98" t="s">
        <v>785</v>
      </c>
      <c r="C151" s="199" t="s">
        <v>495</v>
      </c>
      <c r="D151" s="225" t="s">
        <v>496</v>
      </c>
      <c r="E151" s="46" t="s">
        <v>42</v>
      </c>
      <c r="F151" s="32" t="s">
        <v>42</v>
      </c>
      <c r="G151" s="29" t="s">
        <v>497</v>
      </c>
      <c r="H151" s="114" t="s">
        <v>42</v>
      </c>
      <c r="I151" s="30">
        <v>46067</v>
      </c>
      <c r="J151" s="33" t="s">
        <v>38</v>
      </c>
      <c r="K151" s="46"/>
      <c r="L151" s="46"/>
      <c r="M151" s="27"/>
      <c r="N151" s="46"/>
      <c r="O151" s="46"/>
      <c r="P151" s="115"/>
      <c r="Q151" s="27"/>
    </row>
    <row r="152" spans="1:17" ht="36.75" x14ac:dyDescent="0.25">
      <c r="A152" s="32">
        <v>2</v>
      </c>
      <c r="B152" s="21" t="s">
        <v>498</v>
      </c>
      <c r="C152" s="198" t="s">
        <v>499</v>
      </c>
      <c r="D152" s="101" t="s">
        <v>500</v>
      </c>
      <c r="E152" s="23" t="s">
        <v>473</v>
      </c>
      <c r="F152" s="23">
        <v>1</v>
      </c>
      <c r="G152" s="101" t="s">
        <v>501</v>
      </c>
      <c r="H152" s="73" t="s">
        <v>42</v>
      </c>
      <c r="I152" s="22">
        <v>134400</v>
      </c>
      <c r="J152" s="12" t="s">
        <v>38</v>
      </c>
      <c r="K152" s="11"/>
      <c r="L152" s="11"/>
      <c r="M152" s="11"/>
      <c r="N152" s="10"/>
      <c r="O152" s="10"/>
      <c r="P152" s="11"/>
      <c r="Q152" s="11"/>
    </row>
    <row r="153" spans="1:17" ht="72.75" x14ac:dyDescent="0.25">
      <c r="A153" s="32">
        <v>3</v>
      </c>
      <c r="B153" s="21" t="s">
        <v>498</v>
      </c>
      <c r="C153" s="197" t="s">
        <v>504</v>
      </c>
      <c r="D153" s="61" t="s">
        <v>505</v>
      </c>
      <c r="E153" s="43" t="s">
        <v>14</v>
      </c>
      <c r="F153" s="10">
        <v>1</v>
      </c>
      <c r="G153" s="42" t="s">
        <v>506</v>
      </c>
      <c r="H153" s="73" t="s">
        <v>42</v>
      </c>
      <c r="I153" s="22">
        <v>49890</v>
      </c>
      <c r="J153" s="12" t="s">
        <v>38</v>
      </c>
      <c r="K153" s="11"/>
      <c r="L153" s="11"/>
      <c r="M153" s="11"/>
      <c r="N153" s="10"/>
      <c r="O153" s="10"/>
      <c r="P153" s="11"/>
      <c r="Q153" s="11"/>
    </row>
    <row r="154" spans="1:17" ht="36.75" x14ac:dyDescent="0.25">
      <c r="A154" s="32">
        <v>4</v>
      </c>
      <c r="B154" s="21" t="s">
        <v>507</v>
      </c>
      <c r="C154" s="197" t="s">
        <v>508</v>
      </c>
      <c r="D154" s="61" t="s">
        <v>509</v>
      </c>
      <c r="E154" s="43" t="s">
        <v>14</v>
      </c>
      <c r="F154" s="10">
        <v>1</v>
      </c>
      <c r="G154" s="42" t="s">
        <v>510</v>
      </c>
      <c r="H154" s="73" t="s">
        <v>42</v>
      </c>
      <c r="I154" s="22">
        <v>40911.85</v>
      </c>
      <c r="J154" s="12" t="s">
        <v>38</v>
      </c>
      <c r="K154" s="132">
        <v>43504</v>
      </c>
      <c r="L154" s="132">
        <v>43869</v>
      </c>
      <c r="M154" s="6"/>
      <c r="N154" s="15">
        <v>48685.1</v>
      </c>
      <c r="O154" s="63">
        <v>43557</v>
      </c>
      <c r="P154" s="6">
        <v>48685.1</v>
      </c>
      <c r="Q154" s="6" t="s">
        <v>50</v>
      </c>
    </row>
    <row r="155" spans="1:17" ht="24.75" x14ac:dyDescent="0.25">
      <c r="A155" s="32">
        <v>5</v>
      </c>
      <c r="B155" s="21" t="s">
        <v>498</v>
      </c>
      <c r="C155" s="197" t="s">
        <v>511</v>
      </c>
      <c r="D155" s="61" t="s">
        <v>512</v>
      </c>
      <c r="E155" s="43" t="s">
        <v>473</v>
      </c>
      <c r="F155" s="23">
        <v>1</v>
      </c>
      <c r="G155" s="42" t="s">
        <v>513</v>
      </c>
      <c r="H155" s="73" t="s">
        <v>42</v>
      </c>
      <c r="I155" s="22">
        <v>76533.47</v>
      </c>
      <c r="J155" s="12" t="s">
        <v>38</v>
      </c>
      <c r="K155" s="11"/>
      <c r="L155" s="11"/>
      <c r="M155" s="11"/>
      <c r="N155" s="10"/>
      <c r="O155" s="10"/>
      <c r="P155" s="11"/>
      <c r="Q155" s="11"/>
    </row>
    <row r="156" spans="1:17" ht="48.75" x14ac:dyDescent="0.25">
      <c r="A156" s="32">
        <v>6</v>
      </c>
      <c r="B156" s="21" t="s">
        <v>498</v>
      </c>
      <c r="C156" s="197" t="s">
        <v>514</v>
      </c>
      <c r="D156" s="61" t="s">
        <v>515</v>
      </c>
      <c r="E156" s="43" t="s">
        <v>473</v>
      </c>
      <c r="F156" s="10">
        <v>2</v>
      </c>
      <c r="G156" s="39" t="s">
        <v>516</v>
      </c>
      <c r="H156" s="73" t="s">
        <v>42</v>
      </c>
      <c r="I156" s="22">
        <v>11100</v>
      </c>
      <c r="J156" s="25" t="s">
        <v>502</v>
      </c>
      <c r="K156" s="6"/>
      <c r="L156" s="132">
        <v>45046</v>
      </c>
      <c r="M156" s="11"/>
      <c r="N156" s="10"/>
      <c r="O156" s="10"/>
      <c r="P156" s="11"/>
      <c r="Q156" s="11"/>
    </row>
    <row r="157" spans="1:17" ht="60.75" x14ac:dyDescent="0.25">
      <c r="A157" s="32">
        <v>7</v>
      </c>
      <c r="B157" s="21" t="s">
        <v>498</v>
      </c>
      <c r="C157" s="198" t="s">
        <v>517</v>
      </c>
      <c r="D157" s="101" t="s">
        <v>518</v>
      </c>
      <c r="E157" s="23" t="s">
        <v>14</v>
      </c>
      <c r="F157" s="10">
        <v>1</v>
      </c>
      <c r="G157" s="13" t="s">
        <v>519</v>
      </c>
      <c r="H157" s="73" t="s">
        <v>42</v>
      </c>
      <c r="I157" s="22">
        <v>175636</v>
      </c>
      <c r="J157" s="12" t="s">
        <v>38</v>
      </c>
      <c r="K157" s="11"/>
      <c r="L157" s="11"/>
      <c r="M157" s="11"/>
      <c r="N157" s="10"/>
      <c r="O157" s="10"/>
      <c r="P157" s="11"/>
      <c r="Q157" s="11"/>
    </row>
    <row r="158" spans="1:17" ht="60.75" x14ac:dyDescent="0.25">
      <c r="A158" s="32">
        <v>8</v>
      </c>
      <c r="B158" s="9" t="s">
        <v>532</v>
      </c>
      <c r="C158" s="197" t="s">
        <v>523</v>
      </c>
      <c r="D158" s="74" t="s">
        <v>533</v>
      </c>
      <c r="E158" s="73" t="s">
        <v>42</v>
      </c>
      <c r="F158" s="73" t="s">
        <v>42</v>
      </c>
      <c r="G158" s="39" t="s">
        <v>319</v>
      </c>
      <c r="H158" s="73" t="s">
        <v>42</v>
      </c>
      <c r="I158" s="22">
        <v>500000</v>
      </c>
      <c r="J158" s="12" t="s">
        <v>38</v>
      </c>
      <c r="K158" s="10"/>
      <c r="L158" s="10"/>
      <c r="M158" s="10"/>
      <c r="N158" s="10"/>
      <c r="O158" s="10"/>
      <c r="P158" s="10"/>
      <c r="Q158" s="10"/>
    </row>
    <row r="159" spans="1:17" ht="84.75" x14ac:dyDescent="0.25">
      <c r="A159" s="32">
        <v>9</v>
      </c>
      <c r="B159" s="21" t="s">
        <v>498</v>
      </c>
      <c r="C159" s="197" t="s">
        <v>524</v>
      </c>
      <c r="D159" s="61" t="s">
        <v>534</v>
      </c>
      <c r="E159" s="10" t="s">
        <v>14</v>
      </c>
      <c r="F159" s="10">
        <v>1</v>
      </c>
      <c r="G159" s="39" t="s">
        <v>528</v>
      </c>
      <c r="H159" s="73" t="s">
        <v>42</v>
      </c>
      <c r="I159" s="22">
        <v>1950</v>
      </c>
      <c r="J159" s="12" t="s">
        <v>38</v>
      </c>
      <c r="K159" s="10"/>
      <c r="L159" s="10"/>
      <c r="M159" s="10"/>
      <c r="N159" s="10"/>
      <c r="O159" s="10"/>
      <c r="P159" s="10"/>
      <c r="Q159" s="51" t="s">
        <v>1141</v>
      </c>
    </row>
    <row r="160" spans="1:17" ht="48.75" x14ac:dyDescent="0.25">
      <c r="A160" s="32">
        <v>10</v>
      </c>
      <c r="B160" s="21" t="s">
        <v>498</v>
      </c>
      <c r="C160" s="197" t="s">
        <v>525</v>
      </c>
      <c r="D160" s="61" t="s">
        <v>535</v>
      </c>
      <c r="E160" s="10" t="s">
        <v>351</v>
      </c>
      <c r="F160" s="10">
        <v>6</v>
      </c>
      <c r="G160" s="39" t="s">
        <v>529</v>
      </c>
      <c r="H160" s="73" t="s">
        <v>42</v>
      </c>
      <c r="I160" s="293">
        <v>5175</v>
      </c>
      <c r="J160" s="301" t="s">
        <v>530</v>
      </c>
      <c r="K160" s="148">
        <v>43514</v>
      </c>
      <c r="L160" s="148">
        <v>44985</v>
      </c>
      <c r="M160" s="147"/>
      <c r="N160" s="147"/>
      <c r="O160" s="147"/>
      <c r="P160" s="147"/>
      <c r="Q160" s="147" t="s">
        <v>50</v>
      </c>
    </row>
    <row r="161" spans="1:17" ht="108.75" x14ac:dyDescent="0.25">
      <c r="A161" s="32">
        <v>11</v>
      </c>
      <c r="B161" s="21" t="s">
        <v>531</v>
      </c>
      <c r="C161" s="197" t="s">
        <v>526</v>
      </c>
      <c r="D161" s="61" t="s">
        <v>536</v>
      </c>
      <c r="E161" s="10" t="s">
        <v>14</v>
      </c>
      <c r="F161" s="10">
        <v>1</v>
      </c>
      <c r="G161" s="101" t="s">
        <v>521</v>
      </c>
      <c r="H161" s="73" t="s">
        <v>42</v>
      </c>
      <c r="I161" s="22">
        <v>4223283</v>
      </c>
      <c r="J161" s="12" t="s">
        <v>38</v>
      </c>
      <c r="K161" s="15"/>
      <c r="L161" s="15"/>
      <c r="M161" s="15"/>
      <c r="N161" s="15"/>
      <c r="O161" s="15"/>
      <c r="P161" s="15"/>
      <c r="Q161" s="15"/>
    </row>
    <row r="162" spans="1:17" ht="84.75" x14ac:dyDescent="0.25">
      <c r="A162" s="32">
        <v>14</v>
      </c>
      <c r="B162" s="21" t="s">
        <v>498</v>
      </c>
      <c r="C162" s="197" t="s">
        <v>539</v>
      </c>
      <c r="D162" s="61" t="s">
        <v>541</v>
      </c>
      <c r="E162" s="10" t="s">
        <v>14</v>
      </c>
      <c r="F162" s="10">
        <v>4</v>
      </c>
      <c r="G162" s="42" t="s">
        <v>506</v>
      </c>
      <c r="H162" s="73" t="s">
        <v>42</v>
      </c>
      <c r="I162" s="22">
        <v>82900</v>
      </c>
      <c r="J162" s="12" t="s">
        <v>38</v>
      </c>
      <c r="K162" s="150">
        <v>43525</v>
      </c>
      <c r="L162" s="150">
        <v>44835</v>
      </c>
      <c r="M162" s="15"/>
      <c r="N162" s="37">
        <v>78920.800000000003</v>
      </c>
      <c r="O162" s="15"/>
      <c r="P162" s="37">
        <v>78920</v>
      </c>
      <c r="Q162" s="147" t="s">
        <v>50</v>
      </c>
    </row>
    <row r="163" spans="1:17" ht="108.75" x14ac:dyDescent="0.25">
      <c r="A163" s="32">
        <v>16</v>
      </c>
      <c r="B163" s="21" t="s">
        <v>498</v>
      </c>
      <c r="C163" s="197" t="s">
        <v>543</v>
      </c>
      <c r="D163" s="61" t="s">
        <v>545</v>
      </c>
      <c r="E163" s="10" t="s">
        <v>14</v>
      </c>
      <c r="F163" s="10">
        <v>2</v>
      </c>
      <c r="G163" s="42" t="s">
        <v>546</v>
      </c>
      <c r="H163" s="73" t="s">
        <v>42</v>
      </c>
      <c r="I163" s="22">
        <v>142800</v>
      </c>
      <c r="J163" s="12" t="s">
        <v>38</v>
      </c>
      <c r="K163" s="15"/>
      <c r="L163" s="15"/>
      <c r="M163" s="15"/>
      <c r="N163" s="15"/>
      <c r="O163" s="15"/>
      <c r="P163" s="15"/>
      <c r="Q163" s="15"/>
    </row>
    <row r="164" spans="1:17" ht="72.75" x14ac:dyDescent="0.25">
      <c r="A164" s="32">
        <v>17</v>
      </c>
      <c r="B164" s="13" t="s">
        <v>552</v>
      </c>
      <c r="C164" s="197" t="s">
        <v>553</v>
      </c>
      <c r="D164" s="61" t="s">
        <v>554</v>
      </c>
      <c r="E164" s="43" t="s">
        <v>14</v>
      </c>
      <c r="F164" s="10">
        <v>1</v>
      </c>
      <c r="G164" s="61" t="s">
        <v>555</v>
      </c>
      <c r="H164" s="73" t="s">
        <v>42</v>
      </c>
      <c r="I164" s="22">
        <v>125750</v>
      </c>
      <c r="J164" s="12" t="s">
        <v>38</v>
      </c>
      <c r="K164" s="15"/>
      <c r="L164" s="15"/>
      <c r="M164" s="15"/>
      <c r="N164" s="15"/>
      <c r="O164" s="15"/>
      <c r="P164" s="15"/>
      <c r="Q164" s="15"/>
    </row>
    <row r="165" spans="1:17" ht="72" x14ac:dyDescent="0.25">
      <c r="A165" s="32">
        <v>19</v>
      </c>
      <c r="B165" s="13" t="s">
        <v>552</v>
      </c>
      <c r="C165" s="202" t="s">
        <v>559</v>
      </c>
      <c r="D165" s="61" t="s">
        <v>560</v>
      </c>
      <c r="E165" s="43" t="s">
        <v>14</v>
      </c>
      <c r="F165" s="23">
        <v>4</v>
      </c>
      <c r="G165" s="42" t="s">
        <v>561</v>
      </c>
      <c r="H165" s="73" t="s">
        <v>42</v>
      </c>
      <c r="I165" s="22">
        <v>39900</v>
      </c>
      <c r="J165" s="12" t="s">
        <v>38</v>
      </c>
      <c r="K165" s="2"/>
      <c r="L165" s="2"/>
      <c r="M165" s="2"/>
      <c r="N165" s="302" t="s">
        <v>2762</v>
      </c>
      <c r="O165" s="180" t="s">
        <v>2763</v>
      </c>
      <c r="P165" s="3">
        <v>47481</v>
      </c>
      <c r="Q165" s="2" t="s">
        <v>2602</v>
      </c>
    </row>
    <row r="166" spans="1:17" ht="72.75" x14ac:dyDescent="0.25">
      <c r="A166" s="32">
        <v>21</v>
      </c>
      <c r="B166" s="9" t="s">
        <v>566</v>
      </c>
      <c r="C166" s="197" t="s">
        <v>567</v>
      </c>
      <c r="D166" s="74" t="s">
        <v>568</v>
      </c>
      <c r="E166" s="43" t="s">
        <v>42</v>
      </c>
      <c r="F166" s="23" t="s">
        <v>42</v>
      </c>
      <c r="G166" s="42" t="s">
        <v>348</v>
      </c>
      <c r="H166" s="73" t="s">
        <v>42</v>
      </c>
      <c r="I166" s="22">
        <v>84033.61</v>
      </c>
      <c r="J166" s="12" t="s">
        <v>38</v>
      </c>
      <c r="K166" s="63">
        <v>43572</v>
      </c>
      <c r="L166" s="63">
        <v>43938</v>
      </c>
      <c r="M166" s="15"/>
      <c r="N166" s="51" t="s">
        <v>778</v>
      </c>
      <c r="O166" s="51" t="s">
        <v>779</v>
      </c>
      <c r="P166" s="15">
        <v>16360.76</v>
      </c>
      <c r="Q166" s="15" t="s">
        <v>50</v>
      </c>
    </row>
    <row r="167" spans="1:17" ht="72.75" x14ac:dyDescent="0.25">
      <c r="A167" s="32">
        <v>22</v>
      </c>
      <c r="B167" s="21" t="s">
        <v>569</v>
      </c>
      <c r="C167" s="197" t="s">
        <v>570</v>
      </c>
      <c r="D167" s="74" t="s">
        <v>571</v>
      </c>
      <c r="E167" s="43" t="s">
        <v>42</v>
      </c>
      <c r="F167" s="23" t="s">
        <v>42</v>
      </c>
      <c r="G167" s="42" t="s">
        <v>348</v>
      </c>
      <c r="H167" s="73" t="s">
        <v>42</v>
      </c>
      <c r="I167" s="22">
        <v>84036</v>
      </c>
      <c r="J167" s="12" t="s">
        <v>38</v>
      </c>
      <c r="K167" s="63">
        <v>43572</v>
      </c>
      <c r="L167" s="63">
        <v>43938</v>
      </c>
      <c r="M167" s="15"/>
      <c r="N167" s="51" t="s">
        <v>780</v>
      </c>
      <c r="O167" s="72" t="s">
        <v>781</v>
      </c>
      <c r="P167" s="15">
        <v>28889.58</v>
      </c>
      <c r="Q167" s="15" t="s">
        <v>50</v>
      </c>
    </row>
    <row r="168" spans="1:17" ht="36.75" x14ac:dyDescent="0.25">
      <c r="A168" s="32">
        <v>23</v>
      </c>
      <c r="B168" s="13" t="s">
        <v>552</v>
      </c>
      <c r="C168" s="197" t="s">
        <v>572</v>
      </c>
      <c r="D168" s="61" t="s">
        <v>573</v>
      </c>
      <c r="E168" s="44" t="s">
        <v>100</v>
      </c>
      <c r="F168" s="10">
        <v>1</v>
      </c>
      <c r="G168" s="39" t="s">
        <v>574</v>
      </c>
      <c r="H168" s="73" t="s">
        <v>42</v>
      </c>
      <c r="I168" s="22">
        <v>650</v>
      </c>
      <c r="J168" s="12" t="s">
        <v>38</v>
      </c>
      <c r="K168" s="15"/>
      <c r="L168" s="15"/>
      <c r="M168" s="15"/>
      <c r="N168" s="15"/>
      <c r="O168" s="15"/>
      <c r="P168" s="15"/>
      <c r="Q168" s="15"/>
    </row>
    <row r="169" spans="1:17" ht="36.75" x14ac:dyDescent="0.25">
      <c r="A169" s="32">
        <v>24</v>
      </c>
      <c r="B169" s="13" t="s">
        <v>552</v>
      </c>
      <c r="C169" s="197" t="s">
        <v>575</v>
      </c>
      <c r="D169" s="61" t="s">
        <v>576</v>
      </c>
      <c r="E169" s="44" t="s">
        <v>100</v>
      </c>
      <c r="F169" s="10">
        <v>1</v>
      </c>
      <c r="G169" s="42" t="s">
        <v>358</v>
      </c>
      <c r="H169" s="73" t="s">
        <v>42</v>
      </c>
      <c r="I169" s="22">
        <v>82176</v>
      </c>
      <c r="J169" s="12" t="s">
        <v>38</v>
      </c>
      <c r="K169" s="15"/>
      <c r="L169" s="15"/>
      <c r="M169" s="15"/>
      <c r="N169" s="15"/>
      <c r="O169" s="15"/>
      <c r="P169" s="15"/>
      <c r="Q169" s="15"/>
    </row>
    <row r="170" spans="1:17" ht="144.75" x14ac:dyDescent="0.25">
      <c r="A170" s="32">
        <v>25</v>
      </c>
      <c r="B170" s="13" t="s">
        <v>552</v>
      </c>
      <c r="C170" s="197" t="s">
        <v>577</v>
      </c>
      <c r="D170" s="61" t="s">
        <v>578</v>
      </c>
      <c r="E170" s="43" t="s">
        <v>14</v>
      </c>
      <c r="F170" s="10">
        <v>2</v>
      </c>
      <c r="G170" s="39" t="s">
        <v>506</v>
      </c>
      <c r="H170" s="73" t="s">
        <v>42</v>
      </c>
      <c r="I170" s="22">
        <v>71000</v>
      </c>
      <c r="J170" s="12" t="s">
        <v>38</v>
      </c>
      <c r="K170" s="15"/>
      <c r="L170" s="15"/>
      <c r="M170" s="15"/>
      <c r="N170" s="15"/>
      <c r="O170" s="15"/>
      <c r="P170" s="15"/>
      <c r="Q170" s="15"/>
    </row>
    <row r="171" spans="1:17" ht="48.75" x14ac:dyDescent="0.25">
      <c r="A171" s="32">
        <v>27</v>
      </c>
      <c r="B171" s="13" t="s">
        <v>552</v>
      </c>
      <c r="C171" s="197" t="s">
        <v>580</v>
      </c>
      <c r="D171" s="61" t="s">
        <v>592</v>
      </c>
      <c r="E171" s="44" t="s">
        <v>100</v>
      </c>
      <c r="F171" s="10">
        <v>1</v>
      </c>
      <c r="G171" s="61" t="s">
        <v>586</v>
      </c>
      <c r="H171" s="73" t="s">
        <v>42</v>
      </c>
      <c r="I171" s="22">
        <v>2125</v>
      </c>
      <c r="J171" s="34" t="s">
        <v>590</v>
      </c>
      <c r="K171" s="15"/>
      <c r="L171" s="63">
        <v>45046</v>
      </c>
      <c r="M171" s="15"/>
      <c r="N171" s="15"/>
      <c r="O171" s="15"/>
      <c r="P171" s="15"/>
      <c r="Q171" s="15"/>
    </row>
    <row r="172" spans="1:17" ht="300.75" x14ac:dyDescent="0.25">
      <c r="A172" s="32">
        <v>30</v>
      </c>
      <c r="B172" s="13" t="s">
        <v>1731</v>
      </c>
      <c r="C172" s="197" t="s">
        <v>583</v>
      </c>
      <c r="D172" s="61" t="s">
        <v>1730</v>
      </c>
      <c r="E172" s="43" t="s">
        <v>42</v>
      </c>
      <c r="F172" s="10" t="s">
        <v>42</v>
      </c>
      <c r="G172" s="39" t="s">
        <v>359</v>
      </c>
      <c r="H172" s="73" t="s">
        <v>42</v>
      </c>
      <c r="I172" s="22">
        <v>220651.92</v>
      </c>
      <c r="J172" s="12" t="s">
        <v>38</v>
      </c>
      <c r="K172" s="52">
        <v>43579</v>
      </c>
      <c r="L172" s="52">
        <v>43945</v>
      </c>
      <c r="M172" s="2"/>
      <c r="N172" s="288" t="s">
        <v>1371</v>
      </c>
      <c r="O172" s="289" t="s">
        <v>1372</v>
      </c>
      <c r="P172" s="2" t="s">
        <v>1373</v>
      </c>
      <c r="Q172" s="2" t="s">
        <v>50</v>
      </c>
    </row>
    <row r="173" spans="1:17" ht="48.75" x14ac:dyDescent="0.25">
      <c r="A173" s="32">
        <v>31</v>
      </c>
      <c r="B173" s="13" t="s">
        <v>552</v>
      </c>
      <c r="C173" s="197" t="s">
        <v>584</v>
      </c>
      <c r="D173" s="61" t="s">
        <v>595</v>
      </c>
      <c r="E173" s="44" t="s">
        <v>585</v>
      </c>
      <c r="F173" s="10">
        <v>3</v>
      </c>
      <c r="G173" s="62" t="s">
        <v>588</v>
      </c>
      <c r="H173" s="73" t="s">
        <v>42</v>
      </c>
      <c r="I173" s="22">
        <v>53590</v>
      </c>
      <c r="J173" s="34" t="s">
        <v>590</v>
      </c>
      <c r="K173" s="63">
        <v>43580</v>
      </c>
      <c r="L173" s="63">
        <v>44895</v>
      </c>
      <c r="M173" s="15"/>
      <c r="N173" s="51" t="s">
        <v>1381</v>
      </c>
      <c r="O173" s="51" t="s">
        <v>1382</v>
      </c>
      <c r="P173" s="35">
        <v>24465</v>
      </c>
      <c r="Q173" s="15" t="s">
        <v>50</v>
      </c>
    </row>
    <row r="174" spans="1:17" ht="84.75" x14ac:dyDescent="0.25">
      <c r="A174" s="32">
        <v>32</v>
      </c>
      <c r="B174" s="13" t="s">
        <v>552</v>
      </c>
      <c r="C174" s="197" t="s">
        <v>598</v>
      </c>
      <c r="D174" s="61" t="s">
        <v>603</v>
      </c>
      <c r="E174" s="44" t="s">
        <v>100</v>
      </c>
      <c r="F174" s="10">
        <v>21</v>
      </c>
      <c r="G174" s="9" t="s">
        <v>602</v>
      </c>
      <c r="H174" s="73" t="s">
        <v>42</v>
      </c>
      <c r="I174" s="22">
        <v>6750</v>
      </c>
      <c r="J174" s="12" t="s">
        <v>38</v>
      </c>
      <c r="K174" s="15"/>
      <c r="L174" s="15"/>
      <c r="M174" s="15"/>
      <c r="N174" s="15"/>
      <c r="O174" s="15"/>
      <c r="P174" s="15"/>
      <c r="Q174" s="15"/>
    </row>
    <row r="175" spans="1:17" ht="156.75" x14ac:dyDescent="0.25">
      <c r="A175" s="32">
        <v>33</v>
      </c>
      <c r="B175" s="13" t="s">
        <v>531</v>
      </c>
      <c r="C175" s="197" t="s">
        <v>599</v>
      </c>
      <c r="D175" s="101" t="s">
        <v>1732</v>
      </c>
      <c r="E175" s="43" t="s">
        <v>14</v>
      </c>
      <c r="F175" s="10">
        <v>2</v>
      </c>
      <c r="G175" s="62" t="s">
        <v>608</v>
      </c>
      <c r="H175" s="73" t="s">
        <v>42</v>
      </c>
      <c r="I175" s="22">
        <v>9099289.9700000007</v>
      </c>
      <c r="J175" s="12" t="s">
        <v>38</v>
      </c>
      <c r="K175" s="63">
        <v>43606</v>
      </c>
      <c r="L175" s="51" t="s">
        <v>1386</v>
      </c>
      <c r="M175" s="15"/>
      <c r="N175" s="51" t="s">
        <v>1914</v>
      </c>
      <c r="O175" s="72" t="s">
        <v>1915</v>
      </c>
      <c r="P175" s="15"/>
      <c r="Q175" s="15" t="s">
        <v>50</v>
      </c>
    </row>
    <row r="176" spans="1:17" ht="60.75" x14ac:dyDescent="0.25">
      <c r="A176" s="32">
        <v>34</v>
      </c>
      <c r="B176" s="13" t="s">
        <v>531</v>
      </c>
      <c r="C176" s="197" t="s">
        <v>600</v>
      </c>
      <c r="D176" s="101" t="s">
        <v>604</v>
      </c>
      <c r="E176" s="43" t="s">
        <v>14</v>
      </c>
      <c r="F176" s="10">
        <v>1</v>
      </c>
      <c r="G176" s="42" t="s">
        <v>609</v>
      </c>
      <c r="H176" s="73" t="s">
        <v>42</v>
      </c>
      <c r="I176" s="22">
        <v>284751.46999999997</v>
      </c>
      <c r="J176" s="12" t="s">
        <v>38</v>
      </c>
      <c r="K176" s="15"/>
      <c r="L176" s="15"/>
      <c r="M176" s="15"/>
      <c r="N176" s="15"/>
      <c r="O176" s="15"/>
      <c r="P176" s="15"/>
      <c r="Q176" s="15"/>
    </row>
    <row r="177" spans="1:17" ht="96.75" x14ac:dyDescent="0.25">
      <c r="A177" s="32">
        <v>35</v>
      </c>
      <c r="B177" s="13" t="s">
        <v>552</v>
      </c>
      <c r="C177" s="197" t="s">
        <v>601</v>
      </c>
      <c r="D177" s="101" t="s">
        <v>605</v>
      </c>
      <c r="E177" s="43" t="s">
        <v>14</v>
      </c>
      <c r="F177" s="10">
        <v>3</v>
      </c>
      <c r="G177" s="61" t="s">
        <v>610</v>
      </c>
      <c r="H177" s="73" t="s">
        <v>42</v>
      </c>
      <c r="I177" s="22">
        <v>131400</v>
      </c>
      <c r="J177" s="12" t="s">
        <v>38</v>
      </c>
      <c r="K177" s="63">
        <v>43619</v>
      </c>
      <c r="L177" s="63">
        <v>43985</v>
      </c>
      <c r="M177" s="15"/>
      <c r="N177" s="51" t="s">
        <v>1025</v>
      </c>
      <c r="O177" s="72" t="s">
        <v>1026</v>
      </c>
      <c r="P177" s="15">
        <v>31018.54</v>
      </c>
      <c r="Q177" s="15" t="s">
        <v>50</v>
      </c>
    </row>
    <row r="178" spans="1:17" ht="48.75" x14ac:dyDescent="0.25">
      <c r="A178" s="32">
        <v>36</v>
      </c>
      <c r="B178" s="13" t="s">
        <v>552</v>
      </c>
      <c r="C178" s="197" t="s">
        <v>607</v>
      </c>
      <c r="D178" s="61" t="s">
        <v>606</v>
      </c>
      <c r="E178" s="44" t="s">
        <v>100</v>
      </c>
      <c r="F178" s="10">
        <v>3</v>
      </c>
      <c r="G178" s="39" t="s">
        <v>611</v>
      </c>
      <c r="H178" s="73" t="s">
        <v>42</v>
      </c>
      <c r="I178" s="22">
        <v>15386</v>
      </c>
      <c r="J178" s="34" t="s">
        <v>590</v>
      </c>
      <c r="K178" s="63">
        <v>43609</v>
      </c>
      <c r="L178" s="63">
        <v>44895</v>
      </c>
      <c r="M178" s="15"/>
      <c r="N178" s="4" t="s">
        <v>2066</v>
      </c>
      <c r="O178" s="4" t="s">
        <v>2067</v>
      </c>
      <c r="P178" s="2">
        <v>7135.24</v>
      </c>
      <c r="Q178" s="2" t="s">
        <v>50</v>
      </c>
    </row>
    <row r="179" spans="1:17" ht="48.75" x14ac:dyDescent="0.25">
      <c r="A179" s="32">
        <v>37</v>
      </c>
      <c r="B179" s="13" t="s">
        <v>552</v>
      </c>
      <c r="C179" s="197" t="s">
        <v>612</v>
      </c>
      <c r="D179" s="61" t="s">
        <v>616</v>
      </c>
      <c r="E179" s="11" t="s">
        <v>618</v>
      </c>
      <c r="F179" s="10">
        <v>1</v>
      </c>
      <c r="G179" s="61" t="s">
        <v>613</v>
      </c>
      <c r="H179" s="11" t="s">
        <v>42</v>
      </c>
      <c r="I179" s="22">
        <v>15373</v>
      </c>
      <c r="J179" s="12" t="s">
        <v>38</v>
      </c>
      <c r="K179" s="63">
        <v>43621</v>
      </c>
      <c r="L179" s="63">
        <v>43987</v>
      </c>
      <c r="M179" s="15"/>
      <c r="N179" s="51" t="s">
        <v>1027</v>
      </c>
      <c r="O179" s="51" t="s">
        <v>1028</v>
      </c>
      <c r="P179" s="86" t="s">
        <v>1029</v>
      </c>
      <c r="Q179" s="15" t="s">
        <v>50</v>
      </c>
    </row>
    <row r="180" spans="1:17" ht="48.75" x14ac:dyDescent="0.25">
      <c r="A180" s="32">
        <v>38</v>
      </c>
      <c r="B180" s="13" t="s">
        <v>552</v>
      </c>
      <c r="C180" s="197" t="s">
        <v>614</v>
      </c>
      <c r="D180" s="61" t="s">
        <v>617</v>
      </c>
      <c r="E180" s="9" t="s">
        <v>100</v>
      </c>
      <c r="F180" s="10">
        <v>2</v>
      </c>
      <c r="G180" s="42" t="s">
        <v>615</v>
      </c>
      <c r="H180" s="11" t="s">
        <v>42</v>
      </c>
      <c r="I180" s="22">
        <v>3100</v>
      </c>
      <c r="J180" s="25" t="s">
        <v>590</v>
      </c>
      <c r="K180" s="63">
        <v>43649</v>
      </c>
      <c r="L180" s="63">
        <v>44985</v>
      </c>
      <c r="M180" s="15"/>
      <c r="N180" s="37">
        <v>714</v>
      </c>
      <c r="O180" s="63">
        <v>43727</v>
      </c>
      <c r="P180" s="37">
        <v>714</v>
      </c>
      <c r="Q180" s="15" t="s">
        <v>1125</v>
      </c>
    </row>
    <row r="181" spans="1:17" ht="36.75" x14ac:dyDescent="0.25">
      <c r="A181" s="32">
        <v>39</v>
      </c>
      <c r="B181" s="13" t="s">
        <v>552</v>
      </c>
      <c r="C181" s="197" t="s">
        <v>619</v>
      </c>
      <c r="D181" s="61" t="s">
        <v>625</v>
      </c>
      <c r="E181" s="44" t="s">
        <v>100</v>
      </c>
      <c r="F181" s="10">
        <v>3</v>
      </c>
      <c r="G181" s="42" t="s">
        <v>615</v>
      </c>
      <c r="H181" s="11" t="s">
        <v>42</v>
      </c>
      <c r="I181" s="22">
        <v>18000</v>
      </c>
      <c r="J181" s="25" t="s">
        <v>590</v>
      </c>
      <c r="K181" s="63">
        <v>43649</v>
      </c>
      <c r="L181" s="63">
        <v>45138</v>
      </c>
      <c r="M181" s="15"/>
      <c r="N181" s="128">
        <v>714</v>
      </c>
      <c r="O181" s="63">
        <v>43727</v>
      </c>
      <c r="P181" s="128">
        <v>714</v>
      </c>
      <c r="Q181" s="15" t="s">
        <v>50</v>
      </c>
    </row>
    <row r="182" spans="1:17" ht="36.75" x14ac:dyDescent="0.25">
      <c r="A182" s="32">
        <v>40</v>
      </c>
      <c r="B182" s="13" t="s">
        <v>552</v>
      </c>
      <c r="C182" s="197" t="s">
        <v>620</v>
      </c>
      <c r="D182" s="61" t="s">
        <v>626</v>
      </c>
      <c r="E182" s="43" t="s">
        <v>618</v>
      </c>
      <c r="F182" s="10">
        <v>1</v>
      </c>
      <c r="G182" s="42" t="s">
        <v>364</v>
      </c>
      <c r="H182" s="11" t="s">
        <v>42</v>
      </c>
      <c r="I182" s="22">
        <v>123600</v>
      </c>
      <c r="J182" s="12" t="s">
        <v>38</v>
      </c>
      <c r="K182" s="63">
        <v>43626</v>
      </c>
      <c r="L182" s="63">
        <v>43992</v>
      </c>
      <c r="M182" s="15"/>
      <c r="N182" s="51" t="s">
        <v>1030</v>
      </c>
      <c r="O182" s="72" t="s">
        <v>1031</v>
      </c>
      <c r="P182" s="15">
        <v>16818.27</v>
      </c>
      <c r="Q182" s="15" t="s">
        <v>50</v>
      </c>
    </row>
    <row r="183" spans="1:17" ht="60.75" x14ac:dyDescent="0.25">
      <c r="A183" s="32">
        <v>41</v>
      </c>
      <c r="B183" s="13" t="s">
        <v>552</v>
      </c>
      <c r="C183" s="197" t="s">
        <v>621</v>
      </c>
      <c r="D183" s="61" t="s">
        <v>627</v>
      </c>
      <c r="E183" s="10" t="s">
        <v>14</v>
      </c>
      <c r="F183" s="10">
        <v>1</v>
      </c>
      <c r="G183" s="39" t="s">
        <v>624</v>
      </c>
      <c r="H183" s="11" t="s">
        <v>42</v>
      </c>
      <c r="I183" s="22">
        <v>2700</v>
      </c>
      <c r="J183" s="12" t="s">
        <v>38</v>
      </c>
      <c r="K183" s="15"/>
      <c r="L183" s="15"/>
      <c r="M183" s="15"/>
      <c r="N183" s="15"/>
      <c r="O183" s="15"/>
      <c r="P183" s="15"/>
      <c r="Q183" s="51" t="s">
        <v>1579</v>
      </c>
    </row>
    <row r="184" spans="1:17" ht="60.75" x14ac:dyDescent="0.25">
      <c r="A184" s="32">
        <v>42</v>
      </c>
      <c r="B184" s="13" t="s">
        <v>552</v>
      </c>
      <c r="C184" s="197" t="s">
        <v>622</v>
      </c>
      <c r="D184" s="61" t="s">
        <v>628</v>
      </c>
      <c r="E184" s="10" t="s">
        <v>14</v>
      </c>
      <c r="F184" s="10">
        <v>1</v>
      </c>
      <c r="G184" s="39" t="s">
        <v>624</v>
      </c>
      <c r="H184" s="11" t="s">
        <v>42</v>
      </c>
      <c r="I184" s="22">
        <v>2700</v>
      </c>
      <c r="J184" s="12" t="s">
        <v>38</v>
      </c>
      <c r="K184" s="15"/>
      <c r="L184" s="15"/>
      <c r="M184" s="15"/>
      <c r="N184" s="15"/>
      <c r="O184" s="15"/>
      <c r="P184" s="15"/>
      <c r="Q184" s="51" t="s">
        <v>1579</v>
      </c>
    </row>
    <row r="185" spans="1:17" ht="72.75" x14ac:dyDescent="0.25">
      <c r="A185" s="32">
        <v>43</v>
      </c>
      <c r="B185" s="13" t="s">
        <v>552</v>
      </c>
      <c r="C185" s="197" t="s">
        <v>623</v>
      </c>
      <c r="D185" s="61" t="s">
        <v>629</v>
      </c>
      <c r="E185" s="10" t="s">
        <v>14</v>
      </c>
      <c r="F185" s="10">
        <v>1</v>
      </c>
      <c r="G185" s="39" t="s">
        <v>624</v>
      </c>
      <c r="H185" s="11" t="s">
        <v>42</v>
      </c>
      <c r="I185" s="22">
        <v>2700</v>
      </c>
      <c r="J185" s="12" t="s">
        <v>38</v>
      </c>
      <c r="K185" s="15"/>
      <c r="L185" s="15"/>
      <c r="M185" s="15"/>
      <c r="N185" s="15"/>
      <c r="O185" s="15"/>
      <c r="P185" s="15"/>
      <c r="Q185" s="51" t="s">
        <v>1579</v>
      </c>
    </row>
    <row r="186" spans="1:17" ht="72.75" x14ac:dyDescent="0.25">
      <c r="A186" s="32">
        <v>44</v>
      </c>
      <c r="B186" s="13" t="s">
        <v>552</v>
      </c>
      <c r="C186" s="197" t="s">
        <v>631</v>
      </c>
      <c r="D186" s="61" t="s">
        <v>630</v>
      </c>
      <c r="E186" s="10" t="s">
        <v>14</v>
      </c>
      <c r="F186" s="10">
        <v>6</v>
      </c>
      <c r="G186" s="39" t="s">
        <v>632</v>
      </c>
      <c r="H186" s="11" t="s">
        <v>42</v>
      </c>
      <c r="I186" s="6">
        <v>81000</v>
      </c>
      <c r="J186" s="12" t="s">
        <v>38</v>
      </c>
      <c r="K186" s="15"/>
      <c r="L186" s="15"/>
      <c r="M186" s="15"/>
      <c r="N186" s="15"/>
      <c r="O186" s="15"/>
      <c r="P186" s="15"/>
      <c r="Q186" s="15"/>
    </row>
    <row r="187" spans="1:17" ht="36.75" x14ac:dyDescent="0.25">
      <c r="A187" s="32">
        <v>45</v>
      </c>
      <c r="B187" s="13" t="s">
        <v>552</v>
      </c>
      <c r="C187" s="197" t="s">
        <v>633</v>
      </c>
      <c r="D187" s="61" t="s">
        <v>636</v>
      </c>
      <c r="E187" s="44" t="s">
        <v>100</v>
      </c>
      <c r="F187" s="10">
        <v>2</v>
      </c>
      <c r="G187" s="39" t="s">
        <v>611</v>
      </c>
      <c r="H187" s="11" t="s">
        <v>42</v>
      </c>
      <c r="I187" s="293">
        <v>3800</v>
      </c>
      <c r="J187" s="190" t="s">
        <v>38</v>
      </c>
      <c r="K187" s="116">
        <v>43627</v>
      </c>
      <c r="L187" s="116">
        <v>44957</v>
      </c>
      <c r="M187" s="117"/>
      <c r="N187" s="118">
        <v>476</v>
      </c>
      <c r="O187" s="116">
        <v>43657</v>
      </c>
      <c r="P187" s="118">
        <v>476</v>
      </c>
      <c r="Q187" s="117" t="s">
        <v>50</v>
      </c>
    </row>
    <row r="188" spans="1:17" ht="48.75" x14ac:dyDescent="0.25">
      <c r="A188" s="32">
        <v>46</v>
      </c>
      <c r="B188" s="13" t="s">
        <v>552</v>
      </c>
      <c r="C188" s="197" t="s">
        <v>634</v>
      </c>
      <c r="D188" s="71" t="s">
        <v>637</v>
      </c>
      <c r="E188" s="53" t="s">
        <v>14</v>
      </c>
      <c r="F188" s="10">
        <v>1</v>
      </c>
      <c r="G188" s="71" t="s">
        <v>635</v>
      </c>
      <c r="H188" s="11" t="s">
        <v>42</v>
      </c>
      <c r="I188" s="22">
        <v>321918.87</v>
      </c>
      <c r="J188" s="12" t="s">
        <v>38</v>
      </c>
      <c r="K188" s="15"/>
      <c r="L188" s="15"/>
      <c r="M188" s="15"/>
      <c r="N188" s="15"/>
      <c r="O188" s="15"/>
      <c r="P188" s="15"/>
      <c r="Q188" s="15"/>
    </row>
    <row r="189" spans="1:17" ht="48.75" x14ac:dyDescent="0.25">
      <c r="A189" s="32">
        <v>47</v>
      </c>
      <c r="B189" s="13" t="s">
        <v>596</v>
      </c>
      <c r="C189" s="197" t="s">
        <v>638</v>
      </c>
      <c r="D189" s="61" t="s">
        <v>642</v>
      </c>
      <c r="E189" s="43" t="s">
        <v>14</v>
      </c>
      <c r="F189" s="10">
        <v>1</v>
      </c>
      <c r="G189" s="62" t="s">
        <v>640</v>
      </c>
      <c r="H189" s="11" t="s">
        <v>42</v>
      </c>
      <c r="I189" s="22">
        <v>541586.43999999994</v>
      </c>
      <c r="J189" s="12" t="s">
        <v>38</v>
      </c>
      <c r="K189" s="63">
        <v>43665</v>
      </c>
      <c r="L189" s="63">
        <v>44597</v>
      </c>
      <c r="M189" s="15"/>
      <c r="N189" s="15">
        <v>31892</v>
      </c>
      <c r="O189" s="15"/>
      <c r="P189" s="15"/>
      <c r="Q189" s="15" t="s">
        <v>50</v>
      </c>
    </row>
    <row r="190" spans="1:17" ht="36.75" x14ac:dyDescent="0.25">
      <c r="A190" s="32">
        <v>48</v>
      </c>
      <c r="B190" s="13" t="s">
        <v>552</v>
      </c>
      <c r="C190" s="197" t="s">
        <v>639</v>
      </c>
      <c r="D190" s="61" t="s">
        <v>643</v>
      </c>
      <c r="E190" s="44" t="s">
        <v>100</v>
      </c>
      <c r="F190" s="10">
        <v>2</v>
      </c>
      <c r="G190" s="61" t="s">
        <v>641</v>
      </c>
      <c r="H190" s="11" t="s">
        <v>42</v>
      </c>
      <c r="I190" s="293">
        <v>3800</v>
      </c>
      <c r="J190" s="301" t="s">
        <v>590</v>
      </c>
      <c r="K190" s="148">
        <v>43635</v>
      </c>
      <c r="L190" s="148">
        <v>44985</v>
      </c>
      <c r="M190" s="147"/>
      <c r="N190" s="118" t="s">
        <v>2927</v>
      </c>
      <c r="O190" s="116" t="s">
        <v>2928</v>
      </c>
      <c r="P190" s="118">
        <v>2618</v>
      </c>
      <c r="Q190" s="117" t="s">
        <v>50</v>
      </c>
    </row>
    <row r="191" spans="1:17" ht="48.75" x14ac:dyDescent="0.25">
      <c r="A191" s="32">
        <v>49</v>
      </c>
      <c r="B191" s="13" t="s">
        <v>552</v>
      </c>
      <c r="C191" s="200" t="s">
        <v>644</v>
      </c>
      <c r="D191" s="74" t="s">
        <v>645</v>
      </c>
      <c r="E191" s="11" t="s">
        <v>618</v>
      </c>
      <c r="F191" s="17">
        <v>1</v>
      </c>
      <c r="G191" s="9" t="s">
        <v>646</v>
      </c>
      <c r="H191" s="11" t="s">
        <v>42</v>
      </c>
      <c r="I191" s="6">
        <v>159200</v>
      </c>
      <c r="J191" s="12" t="s">
        <v>38</v>
      </c>
      <c r="K191" s="63">
        <v>43709</v>
      </c>
      <c r="L191" s="63">
        <v>44075</v>
      </c>
      <c r="M191" s="15"/>
      <c r="N191" s="51" t="s">
        <v>1032</v>
      </c>
      <c r="O191" s="51" t="s">
        <v>1033</v>
      </c>
      <c r="P191" s="15">
        <v>35699.5</v>
      </c>
      <c r="Q191" s="15" t="s">
        <v>50</v>
      </c>
    </row>
    <row r="192" spans="1:17" ht="48.75" x14ac:dyDescent="0.25">
      <c r="A192" s="32">
        <v>50</v>
      </c>
      <c r="B192" s="13" t="s">
        <v>647</v>
      </c>
      <c r="C192" s="200" t="s">
        <v>648</v>
      </c>
      <c r="D192" s="61" t="s">
        <v>649</v>
      </c>
      <c r="E192" s="11" t="s">
        <v>42</v>
      </c>
      <c r="F192" s="10">
        <v>1</v>
      </c>
      <c r="G192" s="11" t="s">
        <v>474</v>
      </c>
      <c r="H192" s="11" t="s">
        <v>42</v>
      </c>
      <c r="I192" s="6" t="s">
        <v>650</v>
      </c>
      <c r="J192" s="12" t="s">
        <v>38</v>
      </c>
      <c r="K192" s="15"/>
      <c r="L192" s="15"/>
      <c r="M192" s="15"/>
      <c r="N192" s="15"/>
      <c r="O192" s="15"/>
      <c r="P192" s="15"/>
      <c r="Q192" s="15"/>
    </row>
    <row r="193" spans="1:17" ht="288" x14ac:dyDescent="0.25">
      <c r="A193" s="32">
        <v>51</v>
      </c>
      <c r="B193" s="11" t="s">
        <v>531</v>
      </c>
      <c r="C193" s="200" t="s">
        <v>652</v>
      </c>
      <c r="D193" s="61" t="s">
        <v>651</v>
      </c>
      <c r="E193" s="11" t="s">
        <v>14</v>
      </c>
      <c r="F193" s="10">
        <v>1</v>
      </c>
      <c r="G193" s="41" t="s">
        <v>335</v>
      </c>
      <c r="H193" s="14" t="s">
        <v>1154</v>
      </c>
      <c r="I193" s="6" t="s">
        <v>653</v>
      </c>
      <c r="J193" s="12" t="s">
        <v>38</v>
      </c>
      <c r="K193" s="52">
        <v>43710</v>
      </c>
      <c r="L193" s="4" t="s">
        <v>1386</v>
      </c>
      <c r="M193" s="2"/>
      <c r="N193" s="179" t="s">
        <v>1916</v>
      </c>
      <c r="O193" s="179" t="s">
        <v>1917</v>
      </c>
      <c r="P193" s="2"/>
      <c r="Q193" s="2" t="s">
        <v>50</v>
      </c>
    </row>
    <row r="194" spans="1:17" ht="48.75" x14ac:dyDescent="0.25">
      <c r="A194" s="32">
        <v>52</v>
      </c>
      <c r="B194" s="11" t="s">
        <v>498</v>
      </c>
      <c r="C194" s="200" t="s">
        <v>655</v>
      </c>
      <c r="D194" s="61" t="s">
        <v>654</v>
      </c>
      <c r="E194" s="11" t="s">
        <v>618</v>
      </c>
      <c r="F194" s="10">
        <v>1</v>
      </c>
      <c r="G194" s="61" t="s">
        <v>369</v>
      </c>
      <c r="H194" s="11" t="s">
        <v>42</v>
      </c>
      <c r="I194" s="6">
        <v>26760</v>
      </c>
      <c r="J194" s="12" t="s">
        <v>38</v>
      </c>
      <c r="K194" s="63">
        <v>43647</v>
      </c>
      <c r="L194" s="63">
        <v>44013</v>
      </c>
      <c r="M194" s="15"/>
      <c r="N194" s="51" t="s">
        <v>1034</v>
      </c>
      <c r="O194" s="51" t="s">
        <v>1035</v>
      </c>
      <c r="P194" s="86" t="s">
        <v>1036</v>
      </c>
      <c r="Q194" s="15" t="s">
        <v>50</v>
      </c>
    </row>
    <row r="195" spans="1:17" ht="72.75" x14ac:dyDescent="0.25">
      <c r="A195" s="32">
        <v>53</v>
      </c>
      <c r="B195" s="11" t="s">
        <v>498</v>
      </c>
      <c r="C195" s="197" t="s">
        <v>656</v>
      </c>
      <c r="D195" s="61" t="s">
        <v>667</v>
      </c>
      <c r="E195" s="11" t="s">
        <v>14</v>
      </c>
      <c r="F195" s="10">
        <v>4</v>
      </c>
      <c r="G195" s="61" t="s">
        <v>663</v>
      </c>
      <c r="H195" s="11" t="s">
        <v>42</v>
      </c>
      <c r="I195" s="22">
        <v>390000</v>
      </c>
      <c r="J195" s="12" t="s">
        <v>38</v>
      </c>
      <c r="K195" s="52">
        <v>44011</v>
      </c>
      <c r="L195" s="4" t="s">
        <v>1386</v>
      </c>
      <c r="M195" s="2"/>
      <c r="N195" s="4" t="s">
        <v>2016</v>
      </c>
      <c r="O195" s="4" t="s">
        <v>2017</v>
      </c>
      <c r="P195" s="2"/>
      <c r="Q195" s="2" t="s">
        <v>50</v>
      </c>
    </row>
    <row r="196" spans="1:17" ht="48.75" x14ac:dyDescent="0.25">
      <c r="A196" s="32">
        <v>54</v>
      </c>
      <c r="B196" s="11" t="s">
        <v>498</v>
      </c>
      <c r="C196" s="197" t="s">
        <v>657</v>
      </c>
      <c r="D196" s="61" t="s">
        <v>660</v>
      </c>
      <c r="E196" s="11" t="s">
        <v>14</v>
      </c>
      <c r="F196" s="10">
        <v>1</v>
      </c>
      <c r="G196" s="39" t="s">
        <v>666</v>
      </c>
      <c r="H196" s="11" t="s">
        <v>42</v>
      </c>
      <c r="I196" s="22">
        <v>109350</v>
      </c>
      <c r="J196" s="12" t="s">
        <v>38</v>
      </c>
      <c r="K196" s="15"/>
      <c r="L196" s="15"/>
      <c r="M196" s="15"/>
      <c r="N196" s="15"/>
      <c r="O196" s="15"/>
      <c r="P196" s="15"/>
      <c r="Q196" s="15" t="s">
        <v>548</v>
      </c>
    </row>
    <row r="197" spans="1:17" ht="60.75" x14ac:dyDescent="0.25">
      <c r="A197" s="32">
        <v>55</v>
      </c>
      <c r="B197" s="11" t="s">
        <v>498</v>
      </c>
      <c r="C197" s="197" t="s">
        <v>658</v>
      </c>
      <c r="D197" s="61" t="s">
        <v>661</v>
      </c>
      <c r="E197" s="11" t="s">
        <v>14</v>
      </c>
      <c r="F197" s="10">
        <v>1</v>
      </c>
      <c r="G197" s="39" t="s">
        <v>664</v>
      </c>
      <c r="H197" s="11" t="s">
        <v>42</v>
      </c>
      <c r="I197" s="19">
        <v>89000</v>
      </c>
      <c r="J197" s="12" t="s">
        <v>38</v>
      </c>
      <c r="K197" s="52">
        <v>43606</v>
      </c>
      <c r="L197" s="4" t="s">
        <v>1386</v>
      </c>
      <c r="M197" s="2"/>
      <c r="N197" s="2"/>
      <c r="O197" s="2"/>
      <c r="P197" s="2"/>
      <c r="Q197" s="2" t="s">
        <v>50</v>
      </c>
    </row>
    <row r="198" spans="1:17" ht="60.75" x14ac:dyDescent="0.25">
      <c r="A198" s="32">
        <v>56</v>
      </c>
      <c r="B198" s="11" t="s">
        <v>498</v>
      </c>
      <c r="C198" s="197" t="s">
        <v>659</v>
      </c>
      <c r="D198" s="61" t="s">
        <v>662</v>
      </c>
      <c r="E198" s="11" t="s">
        <v>14</v>
      </c>
      <c r="F198" s="10">
        <v>6</v>
      </c>
      <c r="G198" s="39" t="s">
        <v>665</v>
      </c>
      <c r="H198" s="11" t="s">
        <v>42</v>
      </c>
      <c r="I198" s="22">
        <v>49000</v>
      </c>
      <c r="J198" s="12" t="s">
        <v>38</v>
      </c>
      <c r="K198" s="52">
        <v>43710</v>
      </c>
      <c r="L198" s="4" t="s">
        <v>1386</v>
      </c>
      <c r="M198" s="2"/>
      <c r="N198" s="146" t="s">
        <v>1918</v>
      </c>
      <c r="O198" s="184" t="s">
        <v>1919</v>
      </c>
      <c r="P198" s="2"/>
      <c r="Q198" s="2" t="s">
        <v>50</v>
      </c>
    </row>
    <row r="199" spans="1:17" ht="96.75" x14ac:dyDescent="0.25">
      <c r="A199" s="32">
        <v>57</v>
      </c>
      <c r="B199" s="11" t="s">
        <v>498</v>
      </c>
      <c r="C199" s="197" t="s">
        <v>668</v>
      </c>
      <c r="D199" s="61" t="s">
        <v>673</v>
      </c>
      <c r="E199" s="44" t="s">
        <v>100</v>
      </c>
      <c r="F199" s="10">
        <v>1</v>
      </c>
      <c r="G199" s="42" t="s">
        <v>615</v>
      </c>
      <c r="H199" s="11" t="s">
        <v>42</v>
      </c>
      <c r="I199" s="22">
        <v>15700</v>
      </c>
      <c r="J199" s="25" t="s">
        <v>590</v>
      </c>
      <c r="K199" s="63">
        <v>43712</v>
      </c>
      <c r="L199" s="63">
        <v>44957</v>
      </c>
      <c r="M199" s="15"/>
      <c r="N199" s="2">
        <v>952</v>
      </c>
      <c r="O199" s="52">
        <v>43823</v>
      </c>
      <c r="P199" s="2"/>
      <c r="Q199" s="2" t="s">
        <v>50</v>
      </c>
    </row>
    <row r="200" spans="1:17" ht="60.75" x14ac:dyDescent="0.25">
      <c r="A200" s="32">
        <v>58</v>
      </c>
      <c r="B200" s="11" t="s">
        <v>498</v>
      </c>
      <c r="C200" s="197" t="s">
        <v>669</v>
      </c>
      <c r="D200" s="61" t="s">
        <v>674</v>
      </c>
      <c r="E200" s="44" t="s">
        <v>100</v>
      </c>
      <c r="F200" s="15">
        <v>5</v>
      </c>
      <c r="G200" s="42" t="s">
        <v>503</v>
      </c>
      <c r="H200" s="11" t="s">
        <v>42</v>
      </c>
      <c r="I200" s="22">
        <v>5100</v>
      </c>
      <c r="J200" s="25" t="s">
        <v>590</v>
      </c>
      <c r="K200" s="2" t="s">
        <v>1139</v>
      </c>
      <c r="L200" s="2" t="s">
        <v>2176</v>
      </c>
      <c r="M200" s="2" t="s">
        <v>1139</v>
      </c>
      <c r="N200" s="4" t="s">
        <v>2068</v>
      </c>
      <c r="O200" s="4" t="s">
        <v>2069</v>
      </c>
      <c r="P200" s="2" t="s">
        <v>1139</v>
      </c>
      <c r="Q200" s="2" t="s">
        <v>50</v>
      </c>
    </row>
    <row r="201" spans="1:17" ht="120.75" x14ac:dyDescent="0.25">
      <c r="A201" s="32">
        <v>59</v>
      </c>
      <c r="B201" s="11" t="s">
        <v>531</v>
      </c>
      <c r="C201" s="197" t="s">
        <v>670</v>
      </c>
      <c r="D201" s="61" t="s">
        <v>675</v>
      </c>
      <c r="E201" s="11" t="s">
        <v>14</v>
      </c>
      <c r="F201" s="10">
        <v>2</v>
      </c>
      <c r="G201" s="39" t="s">
        <v>678</v>
      </c>
      <c r="H201" s="9" t="s">
        <v>680</v>
      </c>
      <c r="I201" s="22">
        <v>49994636.939999998</v>
      </c>
      <c r="J201" s="12" t="s">
        <v>38</v>
      </c>
      <c r="K201" s="15"/>
      <c r="L201" s="15"/>
      <c r="M201" s="15"/>
      <c r="N201" s="15"/>
      <c r="O201" s="15"/>
      <c r="P201" s="15"/>
      <c r="Q201" s="15"/>
    </row>
    <row r="202" spans="1:17" ht="96.75" x14ac:dyDescent="0.25">
      <c r="A202" s="32">
        <v>61</v>
      </c>
      <c r="B202" s="11" t="s">
        <v>498</v>
      </c>
      <c r="C202" s="197" t="s">
        <v>672</v>
      </c>
      <c r="D202" s="61" t="s">
        <v>677</v>
      </c>
      <c r="E202" s="44" t="s">
        <v>100</v>
      </c>
      <c r="F202" s="15">
        <v>2</v>
      </c>
      <c r="G202" s="42" t="s">
        <v>615</v>
      </c>
      <c r="H202" s="11" t="s">
        <v>42</v>
      </c>
      <c r="I202" s="293">
        <v>2550</v>
      </c>
      <c r="J202" s="301" t="s">
        <v>590</v>
      </c>
      <c r="K202" s="148">
        <v>43673</v>
      </c>
      <c r="L202" s="148">
        <v>44957</v>
      </c>
      <c r="M202" s="147"/>
      <c r="N202" s="287">
        <v>833</v>
      </c>
      <c r="O202" s="303">
        <v>43800</v>
      </c>
      <c r="P202" s="287">
        <v>833</v>
      </c>
      <c r="Q202" s="147" t="s">
        <v>57</v>
      </c>
    </row>
    <row r="203" spans="1:17" ht="48.75" x14ac:dyDescent="0.25">
      <c r="A203" s="32">
        <v>62</v>
      </c>
      <c r="B203" s="11" t="s">
        <v>498</v>
      </c>
      <c r="C203" s="197" t="s">
        <v>681</v>
      </c>
      <c r="D203" s="61" t="s">
        <v>687</v>
      </c>
      <c r="E203" s="54" t="s">
        <v>100</v>
      </c>
      <c r="F203" s="15">
        <v>1</v>
      </c>
      <c r="G203" s="42" t="s">
        <v>319</v>
      </c>
      <c r="H203" s="11" t="s">
        <v>42</v>
      </c>
      <c r="I203" s="22">
        <v>122080</v>
      </c>
      <c r="J203" s="12" t="s">
        <v>38</v>
      </c>
      <c r="K203" s="15"/>
      <c r="L203" s="15"/>
      <c r="M203" s="15"/>
      <c r="N203" s="15"/>
      <c r="O203" s="15"/>
      <c r="P203" s="15"/>
      <c r="Q203" s="15"/>
    </row>
    <row r="204" spans="1:17" ht="48.75" x14ac:dyDescent="0.25">
      <c r="A204" s="32">
        <v>63</v>
      </c>
      <c r="B204" s="11" t="s">
        <v>507</v>
      </c>
      <c r="C204" s="197" t="s">
        <v>682</v>
      </c>
      <c r="D204" s="61" t="s">
        <v>688</v>
      </c>
      <c r="E204" s="43" t="s">
        <v>14</v>
      </c>
      <c r="F204" s="10">
        <v>3</v>
      </c>
      <c r="G204" s="61" t="s">
        <v>685</v>
      </c>
      <c r="H204" s="11" t="s">
        <v>42</v>
      </c>
      <c r="I204" s="152">
        <v>155790000</v>
      </c>
      <c r="J204" s="25" t="s">
        <v>590</v>
      </c>
      <c r="K204" s="63">
        <v>43713</v>
      </c>
      <c r="L204" s="15" t="s">
        <v>1845</v>
      </c>
      <c r="M204" s="15"/>
      <c r="N204" s="15"/>
      <c r="O204" s="15"/>
      <c r="P204" s="15"/>
      <c r="Q204" s="147" t="s">
        <v>57</v>
      </c>
    </row>
    <row r="205" spans="1:17" ht="84.75" x14ac:dyDescent="0.25">
      <c r="A205" s="32">
        <v>64</v>
      </c>
      <c r="B205" s="11" t="s">
        <v>498</v>
      </c>
      <c r="C205" s="197" t="s">
        <v>683</v>
      </c>
      <c r="D205" s="61" t="s">
        <v>689</v>
      </c>
      <c r="E205" s="44" t="s">
        <v>70</v>
      </c>
      <c r="F205" s="10">
        <v>2</v>
      </c>
      <c r="G205" s="61" t="s">
        <v>686</v>
      </c>
      <c r="H205" s="11" t="s">
        <v>42</v>
      </c>
      <c r="I205" s="22">
        <v>102200</v>
      </c>
      <c r="J205" s="12" t="s">
        <v>38</v>
      </c>
      <c r="K205" s="15"/>
      <c r="L205" s="15"/>
      <c r="M205" s="15"/>
      <c r="N205" s="15"/>
      <c r="O205" s="15"/>
      <c r="P205" s="15"/>
      <c r="Q205" s="15"/>
    </row>
    <row r="206" spans="1:17" ht="36.75" x14ac:dyDescent="0.25">
      <c r="A206" s="32">
        <v>65</v>
      </c>
      <c r="B206" s="11" t="s">
        <v>498</v>
      </c>
      <c r="C206" s="197" t="s">
        <v>684</v>
      </c>
      <c r="D206" s="61" t="s">
        <v>690</v>
      </c>
      <c r="E206" s="54" t="s">
        <v>100</v>
      </c>
      <c r="F206" s="10">
        <v>1</v>
      </c>
      <c r="G206" s="61" t="s">
        <v>691</v>
      </c>
      <c r="H206" s="11" t="s">
        <v>42</v>
      </c>
      <c r="I206" s="22">
        <v>0.01</v>
      </c>
      <c r="J206" s="12" t="s">
        <v>38</v>
      </c>
      <c r="K206" s="15"/>
      <c r="L206" s="15"/>
      <c r="M206" s="15"/>
      <c r="N206" s="15"/>
      <c r="O206" s="15"/>
      <c r="P206" s="15"/>
      <c r="Q206" s="15"/>
    </row>
    <row r="207" spans="1:17" ht="120.75" x14ac:dyDescent="0.25">
      <c r="A207" s="32">
        <v>66</v>
      </c>
      <c r="B207" s="11" t="s">
        <v>498</v>
      </c>
      <c r="C207" s="197" t="s">
        <v>692</v>
      </c>
      <c r="D207" s="61" t="s">
        <v>697</v>
      </c>
      <c r="E207" s="54" t="s">
        <v>100</v>
      </c>
      <c r="F207" s="15">
        <v>1</v>
      </c>
      <c r="G207" s="61" t="s">
        <v>696</v>
      </c>
      <c r="H207" s="11" t="s">
        <v>42</v>
      </c>
      <c r="I207" s="22">
        <v>9870</v>
      </c>
      <c r="J207" s="25" t="s">
        <v>590</v>
      </c>
      <c r="K207" s="63">
        <v>43736</v>
      </c>
      <c r="L207" s="63">
        <v>44985</v>
      </c>
      <c r="M207" s="15"/>
      <c r="N207" s="37">
        <v>1231.6500000000001</v>
      </c>
      <c r="O207" s="63">
        <v>43726</v>
      </c>
      <c r="P207" s="15" t="s">
        <v>1140</v>
      </c>
      <c r="Q207" s="15" t="s">
        <v>57</v>
      </c>
    </row>
    <row r="208" spans="1:17" ht="72.75" x14ac:dyDescent="0.25">
      <c r="A208" s="32">
        <v>67</v>
      </c>
      <c r="B208" s="11" t="s">
        <v>498</v>
      </c>
      <c r="C208" s="197" t="s">
        <v>693</v>
      </c>
      <c r="D208" s="61" t="s">
        <v>698</v>
      </c>
      <c r="E208" s="54" t="s">
        <v>14</v>
      </c>
      <c r="F208" s="10">
        <v>2</v>
      </c>
      <c r="G208" s="62" t="s">
        <v>695</v>
      </c>
      <c r="H208" s="11" t="s">
        <v>42</v>
      </c>
      <c r="I208" s="22">
        <v>44500</v>
      </c>
      <c r="J208" s="12" t="s">
        <v>38</v>
      </c>
      <c r="K208" s="15"/>
      <c r="L208" s="15"/>
      <c r="M208" s="15"/>
      <c r="N208" s="15"/>
      <c r="O208" s="15"/>
      <c r="P208" s="15"/>
      <c r="Q208" s="15"/>
    </row>
    <row r="209" spans="1:17" ht="60.75" x14ac:dyDescent="0.25">
      <c r="A209" s="32">
        <v>68</v>
      </c>
      <c r="B209" s="11" t="s">
        <v>498</v>
      </c>
      <c r="C209" s="197" t="s">
        <v>694</v>
      </c>
      <c r="D209" s="61" t="s">
        <v>699</v>
      </c>
      <c r="E209" s="54" t="s">
        <v>100</v>
      </c>
      <c r="F209" s="15">
        <v>1</v>
      </c>
      <c r="G209" s="61" t="s">
        <v>355</v>
      </c>
      <c r="H209" s="11" t="s">
        <v>42</v>
      </c>
      <c r="I209" s="22">
        <v>90000</v>
      </c>
      <c r="J209" s="12" t="s">
        <v>38</v>
      </c>
      <c r="K209" s="63">
        <v>43698</v>
      </c>
      <c r="L209" s="63">
        <v>44130</v>
      </c>
      <c r="M209" s="15"/>
      <c r="N209" s="15"/>
      <c r="O209" s="15"/>
      <c r="P209" s="51" t="s">
        <v>1573</v>
      </c>
      <c r="Q209" s="15" t="s">
        <v>1572</v>
      </c>
    </row>
    <row r="210" spans="1:17" ht="144.75" x14ac:dyDescent="0.25">
      <c r="A210" s="32">
        <v>69</v>
      </c>
      <c r="B210" s="9" t="s">
        <v>715</v>
      </c>
      <c r="C210" s="197" t="s">
        <v>700</v>
      </c>
      <c r="D210" s="61" t="s">
        <v>709</v>
      </c>
      <c r="E210" s="43" t="s">
        <v>42</v>
      </c>
      <c r="F210" s="43" t="s">
        <v>42</v>
      </c>
      <c r="G210" s="62" t="s">
        <v>42</v>
      </c>
      <c r="H210" s="11" t="s">
        <v>42</v>
      </c>
      <c r="I210" s="22">
        <v>552674.64</v>
      </c>
      <c r="J210" s="12" t="s">
        <v>38</v>
      </c>
      <c r="K210" s="15"/>
      <c r="L210" s="15"/>
      <c r="M210" s="15"/>
      <c r="N210" s="131" t="s">
        <v>1369</v>
      </c>
      <c r="O210" s="72" t="s">
        <v>1370</v>
      </c>
      <c r="P210" s="15"/>
      <c r="Q210" s="147" t="s">
        <v>50</v>
      </c>
    </row>
    <row r="211" spans="1:17" ht="84.75" x14ac:dyDescent="0.25">
      <c r="A211" s="32">
        <v>70</v>
      </c>
      <c r="B211" s="11" t="s">
        <v>498</v>
      </c>
      <c r="C211" s="197" t="s">
        <v>701</v>
      </c>
      <c r="D211" s="61" t="s">
        <v>710</v>
      </c>
      <c r="E211" s="43" t="s">
        <v>14</v>
      </c>
      <c r="F211" s="10">
        <v>1</v>
      </c>
      <c r="G211" s="39" t="s">
        <v>708</v>
      </c>
      <c r="H211" s="11" t="s">
        <v>42</v>
      </c>
      <c r="I211" s="22">
        <v>8400</v>
      </c>
      <c r="J211" s="12" t="s">
        <v>38</v>
      </c>
      <c r="K211" s="15"/>
      <c r="L211" s="15"/>
      <c r="M211" s="15"/>
      <c r="N211" s="15"/>
      <c r="O211" s="15"/>
      <c r="P211" s="15"/>
      <c r="Q211" s="15"/>
    </row>
    <row r="212" spans="1:17" ht="192.75" x14ac:dyDescent="0.25">
      <c r="A212" s="32">
        <v>71</v>
      </c>
      <c r="B212" s="11" t="s">
        <v>498</v>
      </c>
      <c r="C212" s="197" t="s">
        <v>702</v>
      </c>
      <c r="D212" s="61" t="s">
        <v>711</v>
      </c>
      <c r="E212" s="43" t="s">
        <v>14</v>
      </c>
      <c r="F212" s="10">
        <v>6</v>
      </c>
      <c r="G212" s="61" t="s">
        <v>706</v>
      </c>
      <c r="H212" s="11" t="s">
        <v>42</v>
      </c>
      <c r="I212" s="22">
        <v>251600</v>
      </c>
      <c r="J212" s="12" t="s">
        <v>38</v>
      </c>
      <c r="K212" s="15"/>
      <c r="L212" s="15"/>
      <c r="M212" s="15"/>
      <c r="N212" s="51" t="s">
        <v>2780</v>
      </c>
      <c r="O212" s="15"/>
      <c r="P212" s="37">
        <v>191992.4</v>
      </c>
      <c r="Q212" s="15" t="s">
        <v>1377</v>
      </c>
    </row>
    <row r="213" spans="1:17" ht="108.75" x14ac:dyDescent="0.25">
      <c r="A213" s="32">
        <v>72</v>
      </c>
      <c r="B213" s="11" t="s">
        <v>498</v>
      </c>
      <c r="C213" s="197" t="s">
        <v>703</v>
      </c>
      <c r="D213" s="61" t="s">
        <v>712</v>
      </c>
      <c r="E213" s="43" t="s">
        <v>70</v>
      </c>
      <c r="F213" s="10">
        <v>2</v>
      </c>
      <c r="G213" s="61" t="s">
        <v>707</v>
      </c>
      <c r="H213" s="11" t="s">
        <v>42</v>
      </c>
      <c r="I213" s="22">
        <v>4610</v>
      </c>
      <c r="J213" s="25" t="s">
        <v>590</v>
      </c>
      <c r="K213" s="63">
        <v>43719</v>
      </c>
      <c r="L213" s="63">
        <v>44985</v>
      </c>
      <c r="M213" s="86" t="s">
        <v>42</v>
      </c>
      <c r="N213" s="37">
        <v>749.7</v>
      </c>
      <c r="O213" s="63">
        <v>43740</v>
      </c>
      <c r="P213" s="37">
        <v>749.7</v>
      </c>
      <c r="Q213" s="15" t="s">
        <v>1125</v>
      </c>
    </row>
    <row r="214" spans="1:17" ht="120.75" x14ac:dyDescent="0.25">
      <c r="A214" s="32">
        <v>73</v>
      </c>
      <c r="B214" s="11" t="s">
        <v>498</v>
      </c>
      <c r="C214" s="197" t="s">
        <v>704</v>
      </c>
      <c r="D214" s="61" t="s">
        <v>713</v>
      </c>
      <c r="E214" s="43" t="s">
        <v>14</v>
      </c>
      <c r="F214" s="10">
        <v>1</v>
      </c>
      <c r="G214" s="42" t="s">
        <v>419</v>
      </c>
      <c r="H214" s="11" t="s">
        <v>42</v>
      </c>
      <c r="I214" s="22">
        <v>48277</v>
      </c>
      <c r="J214" s="12" t="s">
        <v>38</v>
      </c>
      <c r="K214" s="15"/>
      <c r="L214" s="15"/>
      <c r="M214" s="15"/>
      <c r="N214" s="37">
        <v>22979.85</v>
      </c>
      <c r="O214" s="63">
        <v>43892</v>
      </c>
      <c r="P214" s="15"/>
      <c r="Q214" s="15"/>
    </row>
    <row r="215" spans="1:17" ht="108.75" x14ac:dyDescent="0.25">
      <c r="A215" s="32">
        <v>74</v>
      </c>
      <c r="B215" s="11" t="s">
        <v>498</v>
      </c>
      <c r="C215" s="197" t="s">
        <v>705</v>
      </c>
      <c r="D215" s="61" t="s">
        <v>714</v>
      </c>
      <c r="E215" s="43" t="s">
        <v>14</v>
      </c>
      <c r="F215" s="10">
        <v>1</v>
      </c>
      <c r="G215" s="42" t="s">
        <v>236</v>
      </c>
      <c r="H215" s="11" t="s">
        <v>42</v>
      </c>
      <c r="I215" s="22">
        <v>9000</v>
      </c>
      <c r="J215" s="12" t="s">
        <v>38</v>
      </c>
      <c r="K215" s="15"/>
      <c r="L215" s="15"/>
      <c r="M215" s="15"/>
      <c r="N215" s="15"/>
      <c r="O215" s="15"/>
      <c r="P215" s="15"/>
      <c r="Q215" s="15"/>
    </row>
    <row r="216" spans="1:17" ht="132.75" x14ac:dyDescent="0.25">
      <c r="A216" s="32">
        <v>75</v>
      </c>
      <c r="B216" s="11" t="s">
        <v>498</v>
      </c>
      <c r="C216" s="197" t="s">
        <v>716</v>
      </c>
      <c r="D216" s="61" t="s">
        <v>725</v>
      </c>
      <c r="E216" s="54" t="s">
        <v>100</v>
      </c>
      <c r="F216" s="15">
        <v>1</v>
      </c>
      <c r="G216" s="61" t="s">
        <v>722</v>
      </c>
      <c r="H216" s="11" t="s">
        <v>42</v>
      </c>
      <c r="I216" s="22">
        <v>2016</v>
      </c>
      <c r="J216" s="25" t="s">
        <v>590</v>
      </c>
      <c r="K216" s="15"/>
      <c r="L216" s="63">
        <v>44985</v>
      </c>
      <c r="M216" s="15"/>
      <c r="N216" s="15"/>
      <c r="O216" s="15"/>
      <c r="P216" s="15"/>
      <c r="Q216" s="15" t="s">
        <v>50</v>
      </c>
    </row>
    <row r="217" spans="1:17" ht="132.75" x14ac:dyDescent="0.25">
      <c r="A217" s="32">
        <v>76</v>
      </c>
      <c r="B217" s="11" t="s">
        <v>498</v>
      </c>
      <c r="C217" s="197" t="s">
        <v>717</v>
      </c>
      <c r="D217" s="61" t="s">
        <v>726</v>
      </c>
      <c r="E217" s="44" t="s">
        <v>70</v>
      </c>
      <c r="F217" s="10">
        <v>1</v>
      </c>
      <c r="G217" s="39" t="s">
        <v>696</v>
      </c>
      <c r="H217" s="11" t="s">
        <v>42</v>
      </c>
      <c r="I217" s="22">
        <v>16480</v>
      </c>
      <c r="J217" s="25" t="s">
        <v>590</v>
      </c>
      <c r="K217" s="63">
        <v>43724</v>
      </c>
      <c r="L217" s="63">
        <v>44804</v>
      </c>
      <c r="M217" s="15"/>
      <c r="N217" s="37">
        <v>1309</v>
      </c>
      <c r="O217" s="63">
        <v>44118</v>
      </c>
      <c r="P217" s="37">
        <f>N217</f>
        <v>1309</v>
      </c>
      <c r="Q217" s="15" t="s">
        <v>548</v>
      </c>
    </row>
    <row r="218" spans="1:17" ht="96.75" x14ac:dyDescent="0.25">
      <c r="A218" s="32">
        <v>77</v>
      </c>
      <c r="B218" s="11" t="s">
        <v>498</v>
      </c>
      <c r="C218" s="197" t="s">
        <v>718</v>
      </c>
      <c r="D218" s="61" t="s">
        <v>727</v>
      </c>
      <c r="E218" s="43" t="s">
        <v>70</v>
      </c>
      <c r="F218" s="10">
        <v>1</v>
      </c>
      <c r="G218" s="39" t="s">
        <v>696</v>
      </c>
      <c r="H218" s="11" t="s">
        <v>42</v>
      </c>
      <c r="I218" s="22">
        <v>13190</v>
      </c>
      <c r="J218" s="25" t="s">
        <v>590</v>
      </c>
      <c r="K218" s="63">
        <v>43742</v>
      </c>
      <c r="L218" s="63">
        <v>44957</v>
      </c>
      <c r="M218" s="15"/>
      <c r="N218" s="15">
        <v>833</v>
      </c>
      <c r="O218" s="63">
        <v>43794</v>
      </c>
      <c r="P218" s="15">
        <v>833</v>
      </c>
      <c r="Q218" s="15" t="s">
        <v>50</v>
      </c>
    </row>
    <row r="219" spans="1:17" ht="120.75" x14ac:dyDescent="0.25">
      <c r="A219" s="32">
        <v>79</v>
      </c>
      <c r="B219" s="11" t="s">
        <v>498</v>
      </c>
      <c r="C219" s="197" t="s">
        <v>720</v>
      </c>
      <c r="D219" s="61" t="s">
        <v>729</v>
      </c>
      <c r="E219" s="43" t="s">
        <v>70</v>
      </c>
      <c r="F219" s="10">
        <v>2</v>
      </c>
      <c r="G219" s="39" t="s">
        <v>696</v>
      </c>
      <c r="H219" s="11" t="s">
        <v>42</v>
      </c>
      <c r="I219" s="22">
        <v>6320</v>
      </c>
      <c r="J219" s="25" t="s">
        <v>590</v>
      </c>
      <c r="K219" s="63">
        <v>43724</v>
      </c>
      <c r="L219" s="63">
        <v>45291</v>
      </c>
      <c r="M219" s="15"/>
      <c r="N219" s="131" t="s">
        <v>1567</v>
      </c>
      <c r="O219" s="72" t="s">
        <v>1568</v>
      </c>
      <c r="P219" s="37">
        <v>2499</v>
      </c>
      <c r="Q219" s="15" t="s">
        <v>1125</v>
      </c>
    </row>
    <row r="220" spans="1:17" ht="108.75" x14ac:dyDescent="0.25">
      <c r="A220" s="32">
        <v>80</v>
      </c>
      <c r="B220" s="11" t="s">
        <v>498</v>
      </c>
      <c r="C220" s="197" t="s">
        <v>721</v>
      </c>
      <c r="D220" s="61" t="s">
        <v>730</v>
      </c>
      <c r="E220" s="43" t="s">
        <v>70</v>
      </c>
      <c r="F220" s="10">
        <v>2</v>
      </c>
      <c r="G220" s="39" t="s">
        <v>611</v>
      </c>
      <c r="H220" s="11" t="s">
        <v>42</v>
      </c>
      <c r="I220" s="22">
        <v>12360</v>
      </c>
      <c r="J220" s="25" t="s">
        <v>590</v>
      </c>
      <c r="K220" s="72">
        <v>43707</v>
      </c>
      <c r="L220" s="72">
        <v>44985</v>
      </c>
      <c r="M220" s="56"/>
      <c r="N220" s="196">
        <v>749.7</v>
      </c>
      <c r="O220" s="72">
        <v>43741</v>
      </c>
      <c r="P220" s="131">
        <v>749.7</v>
      </c>
      <c r="Q220" s="51" t="s">
        <v>57</v>
      </c>
    </row>
    <row r="221" spans="1:17" ht="132.75" x14ac:dyDescent="0.25">
      <c r="A221" s="32">
        <v>81</v>
      </c>
      <c r="B221" s="11" t="s">
        <v>498</v>
      </c>
      <c r="C221" s="197" t="s">
        <v>731</v>
      </c>
      <c r="D221" s="61" t="s">
        <v>739</v>
      </c>
      <c r="E221" s="43" t="s">
        <v>70</v>
      </c>
      <c r="F221" s="10">
        <v>3</v>
      </c>
      <c r="G221" s="39" t="s">
        <v>611</v>
      </c>
      <c r="H221" s="11" t="s">
        <v>42</v>
      </c>
      <c r="I221" s="22">
        <v>12660</v>
      </c>
      <c r="J221" s="25" t="s">
        <v>590</v>
      </c>
      <c r="K221" s="63">
        <v>43768</v>
      </c>
      <c r="L221" s="63">
        <v>45077</v>
      </c>
      <c r="M221" s="15"/>
      <c r="N221" s="2">
        <v>749.7</v>
      </c>
      <c r="O221" s="52">
        <v>43788</v>
      </c>
      <c r="P221" s="2"/>
      <c r="Q221" s="2" t="s">
        <v>50</v>
      </c>
    </row>
    <row r="222" spans="1:17" ht="96.75" x14ac:dyDescent="0.25">
      <c r="A222" s="32">
        <v>82</v>
      </c>
      <c r="B222" s="11" t="s">
        <v>498</v>
      </c>
      <c r="C222" s="197" t="s">
        <v>732</v>
      </c>
      <c r="D222" s="61" t="s">
        <v>740</v>
      </c>
      <c r="E222" s="54" t="s">
        <v>100</v>
      </c>
      <c r="F222" s="15">
        <v>2</v>
      </c>
      <c r="G222" s="39" t="s">
        <v>733</v>
      </c>
      <c r="H222" s="11" t="s">
        <v>42</v>
      </c>
      <c r="I222" s="22">
        <v>2100</v>
      </c>
      <c r="J222" s="25" t="s">
        <v>590</v>
      </c>
      <c r="K222" s="63">
        <v>43711</v>
      </c>
      <c r="L222" s="63">
        <v>44985</v>
      </c>
      <c r="M222" s="15"/>
      <c r="N222" s="2"/>
      <c r="O222" s="2"/>
      <c r="P222" s="2"/>
      <c r="Q222" s="2" t="s">
        <v>50</v>
      </c>
    </row>
    <row r="223" spans="1:17" ht="84.75" x14ac:dyDescent="0.25">
      <c r="A223" s="32">
        <v>83</v>
      </c>
      <c r="B223" s="11" t="s">
        <v>498</v>
      </c>
      <c r="C223" s="197" t="s">
        <v>734</v>
      </c>
      <c r="D223" s="61" t="s">
        <v>741</v>
      </c>
      <c r="E223" s="54" t="s">
        <v>100</v>
      </c>
      <c r="F223" s="10">
        <v>1</v>
      </c>
      <c r="G223" s="39" t="s">
        <v>733</v>
      </c>
      <c r="H223" s="11" t="s">
        <v>42</v>
      </c>
      <c r="I223" s="293">
        <v>840</v>
      </c>
      <c r="J223" s="301" t="s">
        <v>590</v>
      </c>
      <c r="K223" s="148">
        <v>43712</v>
      </c>
      <c r="L223" s="148">
        <v>44957</v>
      </c>
      <c r="M223" s="147"/>
      <c r="N223" s="117"/>
      <c r="O223" s="117"/>
      <c r="P223" s="117"/>
      <c r="Q223" s="117" t="s">
        <v>50</v>
      </c>
    </row>
    <row r="224" spans="1:17" ht="120.75" x14ac:dyDescent="0.25">
      <c r="A224" s="32">
        <v>85</v>
      </c>
      <c r="B224" s="11" t="s">
        <v>498</v>
      </c>
      <c r="C224" s="197" t="s">
        <v>736</v>
      </c>
      <c r="D224" s="61" t="s">
        <v>743</v>
      </c>
      <c r="E224" s="54" t="s">
        <v>100</v>
      </c>
      <c r="F224" s="10">
        <v>1</v>
      </c>
      <c r="G224" s="42" t="s">
        <v>723</v>
      </c>
      <c r="H224" s="11" t="s">
        <v>42</v>
      </c>
      <c r="I224" s="293">
        <v>11094</v>
      </c>
      <c r="J224" s="301" t="s">
        <v>590</v>
      </c>
      <c r="K224" s="116">
        <v>43713</v>
      </c>
      <c r="L224" s="116">
        <v>44957</v>
      </c>
      <c r="M224" s="117"/>
      <c r="N224" s="118">
        <v>2068.6999999999998</v>
      </c>
      <c r="O224" s="116">
        <v>44536</v>
      </c>
      <c r="P224" s="118">
        <v>2068.6999999999998</v>
      </c>
      <c r="Q224" s="117" t="s">
        <v>50</v>
      </c>
    </row>
    <row r="225" spans="1:17" ht="48.75" x14ac:dyDescent="0.25">
      <c r="A225" s="32">
        <v>86</v>
      </c>
      <c r="B225" s="11" t="s">
        <v>507</v>
      </c>
      <c r="C225" s="197" t="s">
        <v>737</v>
      </c>
      <c r="D225" s="62" t="s">
        <v>744</v>
      </c>
      <c r="E225" s="54" t="s">
        <v>100</v>
      </c>
      <c r="F225" s="15">
        <v>1</v>
      </c>
      <c r="G225" s="61" t="s">
        <v>738</v>
      </c>
      <c r="H225" s="11" t="s">
        <v>42</v>
      </c>
      <c r="I225" s="22">
        <v>134460</v>
      </c>
      <c r="J225" s="12" t="s">
        <v>38</v>
      </c>
      <c r="K225" s="15"/>
      <c r="L225" s="15"/>
      <c r="M225" s="15"/>
      <c r="N225" s="15"/>
      <c r="O225" s="15"/>
      <c r="P225" s="15"/>
      <c r="Q225" s="15"/>
    </row>
    <row r="226" spans="1:17" ht="60.75" x14ac:dyDescent="0.25">
      <c r="A226" s="32">
        <v>87</v>
      </c>
      <c r="B226" s="11" t="s">
        <v>498</v>
      </c>
      <c r="C226" s="197" t="s">
        <v>748</v>
      </c>
      <c r="D226" s="61" t="s">
        <v>755</v>
      </c>
      <c r="E226" s="54" t="s">
        <v>100</v>
      </c>
      <c r="F226" s="15">
        <v>1</v>
      </c>
      <c r="G226" s="62" t="s">
        <v>236</v>
      </c>
      <c r="H226" s="11" t="s">
        <v>42</v>
      </c>
      <c r="I226" s="22">
        <v>25000</v>
      </c>
      <c r="J226" s="25" t="s">
        <v>590</v>
      </c>
      <c r="K226" s="52">
        <v>43775</v>
      </c>
      <c r="L226" s="52">
        <v>43878</v>
      </c>
      <c r="M226" s="2"/>
      <c r="N226" s="3">
        <v>26775</v>
      </c>
      <c r="O226" s="52">
        <v>44013</v>
      </c>
      <c r="P226" s="2"/>
      <c r="Q226" s="2" t="s">
        <v>50</v>
      </c>
    </row>
    <row r="227" spans="1:17" ht="132.75" x14ac:dyDescent="0.25">
      <c r="A227" s="32">
        <v>88</v>
      </c>
      <c r="B227" s="11" t="s">
        <v>498</v>
      </c>
      <c r="C227" s="202" t="s">
        <v>749</v>
      </c>
      <c r="D227" s="61" t="s">
        <v>756</v>
      </c>
      <c r="E227" s="44" t="s">
        <v>745</v>
      </c>
      <c r="F227" s="15">
        <v>1</v>
      </c>
      <c r="G227" s="61" t="s">
        <v>746</v>
      </c>
      <c r="H227" s="11" t="s">
        <v>42</v>
      </c>
      <c r="I227" s="22">
        <v>134360</v>
      </c>
      <c r="J227" s="12" t="s">
        <v>38</v>
      </c>
      <c r="K227" s="63">
        <v>43746</v>
      </c>
      <c r="L227" s="63">
        <v>43869</v>
      </c>
      <c r="M227" s="15"/>
      <c r="N227" s="15">
        <v>55960.94</v>
      </c>
      <c r="O227" s="63">
        <v>43795</v>
      </c>
      <c r="P227" s="15">
        <v>55960.94</v>
      </c>
      <c r="Q227" s="15" t="s">
        <v>50</v>
      </c>
    </row>
    <row r="228" spans="1:17" ht="132.75" x14ac:dyDescent="0.25">
      <c r="A228" s="32">
        <v>89</v>
      </c>
      <c r="B228" s="11" t="s">
        <v>498</v>
      </c>
      <c r="C228" s="197" t="s">
        <v>750</v>
      </c>
      <c r="D228" s="61" t="s">
        <v>757</v>
      </c>
      <c r="E228" s="54" t="s">
        <v>100</v>
      </c>
      <c r="F228" s="15">
        <v>2</v>
      </c>
      <c r="G228" s="39" t="s">
        <v>723</v>
      </c>
      <c r="H228" s="11" t="s">
        <v>42</v>
      </c>
      <c r="I228" s="22">
        <v>39580</v>
      </c>
      <c r="J228" s="25" t="s">
        <v>590</v>
      </c>
      <c r="K228" s="63">
        <v>43741</v>
      </c>
      <c r="L228" s="63">
        <v>44804</v>
      </c>
      <c r="M228" s="15"/>
      <c r="N228" s="15">
        <v>4710.0200000000004</v>
      </c>
      <c r="O228" s="63">
        <v>44641</v>
      </c>
      <c r="P228" s="15">
        <v>4710.0200000000004</v>
      </c>
      <c r="Q228" s="15" t="s">
        <v>50</v>
      </c>
    </row>
    <row r="229" spans="1:17" ht="48.75" x14ac:dyDescent="0.25">
      <c r="A229" s="32">
        <v>90</v>
      </c>
      <c r="B229" s="11" t="s">
        <v>507</v>
      </c>
      <c r="C229" s="197" t="s">
        <v>751</v>
      </c>
      <c r="D229" s="61" t="s">
        <v>758</v>
      </c>
      <c r="E229" s="54" t="s">
        <v>100</v>
      </c>
      <c r="F229" s="15">
        <v>1</v>
      </c>
      <c r="G229" s="42" t="s">
        <v>747</v>
      </c>
      <c r="H229" s="11" t="s">
        <v>42</v>
      </c>
      <c r="I229" s="22">
        <v>32165</v>
      </c>
      <c r="J229" s="12" t="s">
        <v>38</v>
      </c>
      <c r="K229" s="63">
        <v>43726</v>
      </c>
      <c r="L229" s="63"/>
      <c r="M229" s="15"/>
      <c r="N229" s="37"/>
      <c r="O229" s="15"/>
      <c r="P229" s="37"/>
      <c r="Q229" s="15" t="s">
        <v>50</v>
      </c>
    </row>
    <row r="230" spans="1:17" ht="84.75" x14ac:dyDescent="0.25">
      <c r="A230" s="32">
        <v>91</v>
      </c>
      <c r="B230" s="11" t="s">
        <v>498</v>
      </c>
      <c r="C230" s="197" t="s">
        <v>752</v>
      </c>
      <c r="D230" s="61" t="s">
        <v>759</v>
      </c>
      <c r="E230" s="54" t="s">
        <v>100</v>
      </c>
      <c r="F230" s="15">
        <v>5</v>
      </c>
      <c r="G230" s="62" t="s">
        <v>456</v>
      </c>
      <c r="H230" s="11" t="s">
        <v>42</v>
      </c>
      <c r="I230" s="22">
        <v>6730</v>
      </c>
      <c r="J230" s="25" t="s">
        <v>590</v>
      </c>
      <c r="K230" s="63">
        <v>43752</v>
      </c>
      <c r="L230" s="63">
        <v>44499</v>
      </c>
      <c r="M230" s="86" t="s">
        <v>42</v>
      </c>
      <c r="N230" s="187" t="s">
        <v>1865</v>
      </c>
      <c r="O230" s="208" t="s">
        <v>1866</v>
      </c>
      <c r="P230" s="22">
        <v>5474</v>
      </c>
      <c r="Q230" s="86" t="s">
        <v>50</v>
      </c>
    </row>
    <row r="231" spans="1:17" ht="409.5" x14ac:dyDescent="0.25">
      <c r="A231" s="32">
        <v>93</v>
      </c>
      <c r="B231" s="11" t="s">
        <v>498</v>
      </c>
      <c r="C231" s="197" t="s">
        <v>754</v>
      </c>
      <c r="D231" s="71" t="s">
        <v>761</v>
      </c>
      <c r="E231" s="53" t="s">
        <v>14</v>
      </c>
      <c r="F231" s="15">
        <v>3</v>
      </c>
      <c r="G231" s="70" t="s">
        <v>19</v>
      </c>
      <c r="H231" s="11" t="s">
        <v>42</v>
      </c>
      <c r="I231" s="22">
        <v>6772196</v>
      </c>
      <c r="J231" s="12" t="s">
        <v>38</v>
      </c>
      <c r="K231" s="15"/>
      <c r="L231" s="15"/>
      <c r="M231" s="15"/>
      <c r="N231" s="172" t="s">
        <v>2954</v>
      </c>
      <c r="O231" s="172" t="s">
        <v>2955</v>
      </c>
      <c r="P231" s="243">
        <v>2968476.12</v>
      </c>
      <c r="Q231" s="172" t="s">
        <v>1130</v>
      </c>
    </row>
    <row r="232" spans="1:17" ht="132.75" x14ac:dyDescent="0.25">
      <c r="A232" s="32">
        <v>95</v>
      </c>
      <c r="B232" s="11" t="s">
        <v>498</v>
      </c>
      <c r="C232" s="197" t="s">
        <v>763</v>
      </c>
      <c r="D232" s="74" t="s">
        <v>772</v>
      </c>
      <c r="E232" s="41" t="s">
        <v>770</v>
      </c>
      <c r="F232" s="15">
        <v>4</v>
      </c>
      <c r="G232" s="39" t="s">
        <v>611</v>
      </c>
      <c r="H232" s="11" t="s">
        <v>42</v>
      </c>
      <c r="I232" s="6">
        <v>11260</v>
      </c>
      <c r="J232" s="25"/>
      <c r="K232" s="63"/>
      <c r="L232" s="63"/>
      <c r="M232" s="15"/>
      <c r="N232" s="128"/>
      <c r="O232" s="63"/>
      <c r="P232" s="15"/>
      <c r="Q232" s="15"/>
    </row>
    <row r="233" spans="1:17" ht="120.75" x14ac:dyDescent="0.25">
      <c r="A233" s="32">
        <v>97</v>
      </c>
      <c r="B233" s="11" t="s">
        <v>498</v>
      </c>
      <c r="C233" s="197" t="s">
        <v>765</v>
      </c>
      <c r="D233" s="61" t="s">
        <v>773</v>
      </c>
      <c r="E233" s="41" t="s">
        <v>770</v>
      </c>
      <c r="F233" s="15">
        <v>2</v>
      </c>
      <c r="G233" s="39" t="s">
        <v>529</v>
      </c>
      <c r="H233" s="11" t="s">
        <v>42</v>
      </c>
      <c r="I233" s="22">
        <v>5058</v>
      </c>
      <c r="J233" s="25" t="s">
        <v>590</v>
      </c>
      <c r="K233" s="63">
        <v>43756</v>
      </c>
      <c r="L233" s="63">
        <v>44985</v>
      </c>
      <c r="M233" s="15"/>
      <c r="N233" s="15"/>
      <c r="O233" s="15"/>
      <c r="P233" s="15"/>
      <c r="Q233" s="15" t="s">
        <v>50</v>
      </c>
    </row>
    <row r="234" spans="1:17" ht="144.75" x14ac:dyDescent="0.25">
      <c r="A234" s="32">
        <v>98</v>
      </c>
      <c r="B234" s="11" t="s">
        <v>498</v>
      </c>
      <c r="C234" s="197" t="s">
        <v>766</v>
      </c>
      <c r="D234" s="61" t="s">
        <v>774</v>
      </c>
      <c r="E234" s="41" t="s">
        <v>770</v>
      </c>
      <c r="F234" s="15">
        <v>2</v>
      </c>
      <c r="G234" s="39" t="s">
        <v>768</v>
      </c>
      <c r="H234" s="11" t="s">
        <v>42</v>
      </c>
      <c r="I234" s="22">
        <v>10872</v>
      </c>
      <c r="J234" s="25" t="s">
        <v>590</v>
      </c>
      <c r="K234" s="63">
        <v>43752</v>
      </c>
      <c r="L234" s="63">
        <v>44985</v>
      </c>
      <c r="M234" s="15"/>
      <c r="N234" s="37">
        <v>1293.77</v>
      </c>
      <c r="O234" s="15"/>
      <c r="P234" s="63">
        <v>44557</v>
      </c>
      <c r="Q234" s="15" t="s">
        <v>50</v>
      </c>
    </row>
    <row r="235" spans="1:17" ht="48.75" x14ac:dyDescent="0.25">
      <c r="A235" s="32">
        <v>99</v>
      </c>
      <c r="B235" s="9" t="s">
        <v>775</v>
      </c>
      <c r="C235" s="197" t="s">
        <v>767</v>
      </c>
      <c r="D235" s="61" t="s">
        <v>1023</v>
      </c>
      <c r="E235" s="42" t="s">
        <v>42</v>
      </c>
      <c r="F235" s="15" t="s">
        <v>42</v>
      </c>
      <c r="G235" s="39" t="s">
        <v>769</v>
      </c>
      <c r="H235" s="11" t="s">
        <v>42</v>
      </c>
      <c r="I235" s="22">
        <v>382800</v>
      </c>
      <c r="J235" s="25" t="s">
        <v>38</v>
      </c>
      <c r="K235" s="63">
        <v>43739</v>
      </c>
      <c r="L235" s="63">
        <v>44105</v>
      </c>
      <c r="M235" s="15"/>
      <c r="N235" s="15">
        <v>61927.85</v>
      </c>
      <c r="O235" s="63">
        <v>43844</v>
      </c>
      <c r="P235" s="15">
        <v>61927.85</v>
      </c>
      <c r="Q235" s="15" t="s">
        <v>50</v>
      </c>
    </row>
    <row r="236" spans="1:17" ht="96.75" x14ac:dyDescent="0.25">
      <c r="A236" s="32">
        <v>100</v>
      </c>
      <c r="B236" s="6" t="s">
        <v>498</v>
      </c>
      <c r="C236" s="197" t="s">
        <v>787</v>
      </c>
      <c r="D236" s="61" t="s">
        <v>788</v>
      </c>
      <c r="E236" s="44" t="s">
        <v>100</v>
      </c>
      <c r="F236" s="15">
        <v>1</v>
      </c>
      <c r="G236" s="42" t="s">
        <v>236</v>
      </c>
      <c r="H236" s="11" t="s">
        <v>42</v>
      </c>
      <c r="I236" s="22">
        <v>18700</v>
      </c>
      <c r="J236" s="25" t="s">
        <v>590</v>
      </c>
      <c r="K236" s="127">
        <v>43781</v>
      </c>
      <c r="L236" s="127">
        <v>44530</v>
      </c>
      <c r="M236" s="135"/>
      <c r="N236" s="187" t="s">
        <v>2070</v>
      </c>
      <c r="O236" s="79" t="s">
        <v>2071</v>
      </c>
      <c r="P236" s="187">
        <v>17992.8</v>
      </c>
      <c r="Q236" s="82" t="s">
        <v>50</v>
      </c>
    </row>
    <row r="237" spans="1:17" ht="96.75" x14ac:dyDescent="0.25">
      <c r="A237" s="32">
        <v>101</v>
      </c>
      <c r="B237" s="6" t="s">
        <v>498</v>
      </c>
      <c r="C237" s="197" t="s">
        <v>789</v>
      </c>
      <c r="D237" s="61" t="s">
        <v>790</v>
      </c>
      <c r="E237" s="43" t="s">
        <v>14</v>
      </c>
      <c r="F237" s="15">
        <v>3</v>
      </c>
      <c r="G237" s="39" t="s">
        <v>791</v>
      </c>
      <c r="H237" s="11" t="s">
        <v>42</v>
      </c>
      <c r="I237" s="22">
        <v>220000</v>
      </c>
      <c r="J237" s="25" t="s">
        <v>38</v>
      </c>
      <c r="K237" s="15" t="s">
        <v>1126</v>
      </c>
      <c r="L237" s="150">
        <v>43862</v>
      </c>
      <c r="M237" s="15"/>
      <c r="N237" s="15"/>
      <c r="O237" s="15"/>
      <c r="P237" s="15"/>
      <c r="Q237" s="15" t="s">
        <v>50</v>
      </c>
    </row>
    <row r="238" spans="1:17" ht="120.75" x14ac:dyDescent="0.25">
      <c r="A238" s="32">
        <v>102</v>
      </c>
      <c r="B238" s="11" t="s">
        <v>531</v>
      </c>
      <c r="C238" s="197" t="s">
        <v>792</v>
      </c>
      <c r="D238" s="61" t="s">
        <v>793</v>
      </c>
      <c r="E238" s="43" t="s">
        <v>14</v>
      </c>
      <c r="F238" s="15">
        <v>1</v>
      </c>
      <c r="G238" s="39" t="s">
        <v>794</v>
      </c>
      <c r="H238" s="11" t="s">
        <v>42</v>
      </c>
      <c r="I238" s="22" t="s">
        <v>795</v>
      </c>
      <c r="J238" s="25" t="s">
        <v>38</v>
      </c>
      <c r="K238" s="15"/>
      <c r="L238" s="15"/>
      <c r="M238" s="15"/>
      <c r="N238" s="15"/>
      <c r="O238" s="15"/>
      <c r="P238" s="15"/>
      <c r="Q238" s="15"/>
    </row>
    <row r="239" spans="1:17" ht="84.75" x14ac:dyDescent="0.25">
      <c r="A239" s="32">
        <v>103</v>
      </c>
      <c r="B239" s="11" t="s">
        <v>498</v>
      </c>
      <c r="C239" s="197" t="s">
        <v>796</v>
      </c>
      <c r="D239" s="61" t="s">
        <v>797</v>
      </c>
      <c r="E239" s="44" t="s">
        <v>100</v>
      </c>
      <c r="F239" s="15">
        <v>3</v>
      </c>
      <c r="G239" s="39" t="s">
        <v>696</v>
      </c>
      <c r="H239" s="11" t="s">
        <v>42</v>
      </c>
      <c r="I239" s="22">
        <v>8180</v>
      </c>
      <c r="J239" s="25" t="s">
        <v>590</v>
      </c>
      <c r="K239" s="63">
        <v>43763</v>
      </c>
      <c r="L239" s="63">
        <v>44804</v>
      </c>
      <c r="M239" s="15"/>
      <c r="N239" s="35">
        <v>1190</v>
      </c>
      <c r="O239" s="63">
        <v>43777</v>
      </c>
      <c r="P239" s="15"/>
      <c r="Q239" s="15" t="s">
        <v>50</v>
      </c>
    </row>
    <row r="240" spans="1:17" ht="72.75" x14ac:dyDescent="0.25">
      <c r="A240" s="32">
        <v>104</v>
      </c>
      <c r="B240" s="11" t="s">
        <v>498</v>
      </c>
      <c r="C240" s="202" t="s">
        <v>798</v>
      </c>
      <c r="D240" s="61" t="s">
        <v>799</v>
      </c>
      <c r="E240" s="43" t="s">
        <v>14</v>
      </c>
      <c r="F240" s="15">
        <v>1</v>
      </c>
      <c r="G240" s="61" t="s">
        <v>800</v>
      </c>
      <c r="H240" s="11" t="s">
        <v>42</v>
      </c>
      <c r="I240" s="22">
        <v>44900</v>
      </c>
      <c r="J240" s="25" t="s">
        <v>38</v>
      </c>
      <c r="K240" s="2"/>
      <c r="L240" s="2"/>
      <c r="M240" s="2"/>
      <c r="N240" s="304">
        <v>0</v>
      </c>
      <c r="O240" s="304">
        <v>0</v>
      </c>
      <c r="P240" s="304"/>
      <c r="Q240" s="2" t="s">
        <v>92</v>
      </c>
    </row>
    <row r="241" spans="1:17" ht="96.75" x14ac:dyDescent="0.25">
      <c r="A241" s="32">
        <v>106</v>
      </c>
      <c r="B241" s="11" t="s">
        <v>498</v>
      </c>
      <c r="C241" s="197" t="s">
        <v>803</v>
      </c>
      <c r="D241" s="61" t="s">
        <v>804</v>
      </c>
      <c r="E241" s="43" t="s">
        <v>70</v>
      </c>
      <c r="F241" s="15">
        <v>4</v>
      </c>
      <c r="G241" s="62" t="s">
        <v>805</v>
      </c>
      <c r="H241" s="11" t="s">
        <v>42</v>
      </c>
      <c r="I241" s="22">
        <v>2448</v>
      </c>
      <c r="J241" s="25" t="s">
        <v>590</v>
      </c>
      <c r="K241" s="2" t="s">
        <v>1384</v>
      </c>
      <c r="L241" s="2" t="s">
        <v>2176</v>
      </c>
      <c r="M241" s="2" t="s">
        <v>1383</v>
      </c>
      <c r="N241" s="66" t="s">
        <v>2072</v>
      </c>
      <c r="O241" s="26" t="s">
        <v>2073</v>
      </c>
      <c r="P241" s="2" t="s">
        <v>1139</v>
      </c>
      <c r="Q241" s="2" t="s">
        <v>50</v>
      </c>
    </row>
    <row r="242" spans="1:17" ht="168.75" x14ac:dyDescent="0.25">
      <c r="A242" s="32">
        <v>108</v>
      </c>
      <c r="B242" s="11" t="s">
        <v>531</v>
      </c>
      <c r="C242" s="198" t="s">
        <v>810</v>
      </c>
      <c r="D242" s="61" t="s">
        <v>811</v>
      </c>
      <c r="E242" s="44" t="s">
        <v>14</v>
      </c>
      <c r="F242" s="10">
        <v>2</v>
      </c>
      <c r="G242" s="39" t="s">
        <v>812</v>
      </c>
      <c r="H242" s="11" t="s">
        <v>42</v>
      </c>
      <c r="I242" s="293">
        <v>1421267.37</v>
      </c>
      <c r="J242" s="301" t="s">
        <v>590</v>
      </c>
      <c r="K242" s="148">
        <v>43780</v>
      </c>
      <c r="L242" s="148">
        <v>44985</v>
      </c>
      <c r="M242" s="147"/>
      <c r="N242" s="154" t="s">
        <v>2074</v>
      </c>
      <c r="O242" s="155" t="s">
        <v>2075</v>
      </c>
      <c r="P242" s="287">
        <v>1634833.04</v>
      </c>
      <c r="Q242" s="147" t="s">
        <v>50</v>
      </c>
    </row>
    <row r="243" spans="1:17" ht="156.75" x14ac:dyDescent="0.25">
      <c r="A243" s="32">
        <v>109</v>
      </c>
      <c r="B243" s="21" t="s">
        <v>815</v>
      </c>
      <c r="C243" s="197" t="s">
        <v>816</v>
      </c>
      <c r="D243" s="61" t="s">
        <v>817</v>
      </c>
      <c r="E243" s="43" t="s">
        <v>42</v>
      </c>
      <c r="F243" s="43" t="s">
        <v>42</v>
      </c>
      <c r="G243" s="39" t="s">
        <v>813</v>
      </c>
      <c r="H243" s="101" t="s">
        <v>814</v>
      </c>
      <c r="I243" s="22">
        <v>84530.54</v>
      </c>
      <c r="J243" s="25" t="s">
        <v>38</v>
      </c>
      <c r="K243" s="2"/>
      <c r="L243" s="2"/>
      <c r="M243" s="2"/>
      <c r="N243" s="4" t="s">
        <v>2053</v>
      </c>
      <c r="O243" s="4" t="s">
        <v>2052</v>
      </c>
      <c r="P243" s="2"/>
      <c r="Q243" s="2" t="s">
        <v>50</v>
      </c>
    </row>
    <row r="244" spans="1:17" ht="36.75" x14ac:dyDescent="0.25">
      <c r="A244" s="32">
        <v>110</v>
      </c>
      <c r="B244" s="21" t="s">
        <v>498</v>
      </c>
      <c r="C244" s="197" t="s">
        <v>818</v>
      </c>
      <c r="D244" s="61" t="s">
        <v>1022</v>
      </c>
      <c r="E244" s="43" t="s">
        <v>14</v>
      </c>
      <c r="F244" s="43">
        <v>1</v>
      </c>
      <c r="G244" s="42" t="s">
        <v>819</v>
      </c>
      <c r="H244" s="11" t="s">
        <v>42</v>
      </c>
      <c r="I244" s="22">
        <v>364000</v>
      </c>
      <c r="J244" s="25" t="s">
        <v>38</v>
      </c>
      <c r="K244" s="52">
        <v>43866</v>
      </c>
      <c r="L244" s="4" t="s">
        <v>1387</v>
      </c>
      <c r="M244" s="2"/>
      <c r="N244" s="2"/>
      <c r="O244" s="2"/>
      <c r="P244" s="2"/>
      <c r="Q244" s="2" t="s">
        <v>50</v>
      </c>
    </row>
    <row r="245" spans="1:17" ht="72.75" x14ac:dyDescent="0.25">
      <c r="A245" s="32">
        <v>111</v>
      </c>
      <c r="B245" s="21" t="s">
        <v>531</v>
      </c>
      <c r="C245" s="197" t="s">
        <v>820</v>
      </c>
      <c r="D245" s="61" t="s">
        <v>821</v>
      </c>
      <c r="E245" s="43" t="s">
        <v>14</v>
      </c>
      <c r="F245" s="10">
        <v>2</v>
      </c>
      <c r="G245" s="42" t="s">
        <v>678</v>
      </c>
      <c r="H245" s="74" t="s">
        <v>822</v>
      </c>
      <c r="I245" s="22">
        <v>9350000</v>
      </c>
      <c r="J245" s="25" t="s">
        <v>38</v>
      </c>
      <c r="K245" s="15"/>
      <c r="L245" s="15"/>
      <c r="M245" s="15"/>
      <c r="N245" s="15"/>
      <c r="O245" s="15"/>
      <c r="P245" s="15"/>
      <c r="Q245" s="15"/>
    </row>
    <row r="246" spans="1:17" ht="60.75" x14ac:dyDescent="0.25">
      <c r="A246" s="32">
        <v>112</v>
      </c>
      <c r="B246" s="11" t="s">
        <v>498</v>
      </c>
      <c r="C246" s="197" t="s">
        <v>823</v>
      </c>
      <c r="D246" s="61" t="s">
        <v>1021</v>
      </c>
      <c r="E246" s="43" t="s">
        <v>14</v>
      </c>
      <c r="F246" s="10">
        <v>1</v>
      </c>
      <c r="G246" s="42" t="s">
        <v>824</v>
      </c>
      <c r="H246" s="11" t="s">
        <v>42</v>
      </c>
      <c r="I246" s="22">
        <v>22000</v>
      </c>
      <c r="J246" s="25" t="s">
        <v>38</v>
      </c>
      <c r="K246" s="15"/>
      <c r="L246" s="15"/>
      <c r="M246" s="15"/>
      <c r="N246" s="15"/>
      <c r="O246" s="15"/>
      <c r="P246" s="15"/>
      <c r="Q246" s="15"/>
    </row>
    <row r="247" spans="1:17" ht="132.75" x14ac:dyDescent="0.25">
      <c r="A247" s="32">
        <v>113</v>
      </c>
      <c r="B247" s="11" t="s">
        <v>498</v>
      </c>
      <c r="C247" s="197" t="s">
        <v>825</v>
      </c>
      <c r="D247" s="61" t="s">
        <v>826</v>
      </c>
      <c r="E247" s="44" t="s">
        <v>100</v>
      </c>
      <c r="F247" s="10">
        <v>2</v>
      </c>
      <c r="G247" s="42" t="s">
        <v>733</v>
      </c>
      <c r="H247" s="11" t="s">
        <v>42</v>
      </c>
      <c r="I247" s="22">
        <v>1995</v>
      </c>
      <c r="J247" s="25" t="s">
        <v>590</v>
      </c>
      <c r="K247" s="15"/>
      <c r="L247" s="63">
        <v>44804</v>
      </c>
      <c r="M247" s="15"/>
      <c r="N247" s="15"/>
      <c r="O247" s="15"/>
      <c r="P247" s="15"/>
      <c r="Q247" s="51" t="s">
        <v>1570</v>
      </c>
    </row>
    <row r="248" spans="1:17" ht="216.75" x14ac:dyDescent="0.25">
      <c r="A248" s="32">
        <v>114</v>
      </c>
      <c r="B248" s="11" t="s">
        <v>498</v>
      </c>
      <c r="C248" s="197" t="s">
        <v>827</v>
      </c>
      <c r="D248" s="61" t="s">
        <v>828</v>
      </c>
      <c r="E248" s="43" t="s">
        <v>14</v>
      </c>
      <c r="F248" s="10">
        <v>3</v>
      </c>
      <c r="G248" s="42" t="s">
        <v>829</v>
      </c>
      <c r="H248" s="11" t="s">
        <v>42</v>
      </c>
      <c r="I248" s="293">
        <v>12575.12</v>
      </c>
      <c r="J248" s="301" t="s">
        <v>590</v>
      </c>
      <c r="K248" s="148">
        <v>43769</v>
      </c>
      <c r="L248" s="148">
        <v>44985</v>
      </c>
      <c r="M248" s="147" t="s">
        <v>549</v>
      </c>
      <c r="N248" s="287">
        <v>11971.51</v>
      </c>
      <c r="O248" s="148">
        <v>44554</v>
      </c>
      <c r="P248" s="287">
        <v>11971.51</v>
      </c>
      <c r="Q248" s="147" t="s">
        <v>50</v>
      </c>
    </row>
    <row r="249" spans="1:17" ht="216.75" x14ac:dyDescent="0.25">
      <c r="A249" s="32">
        <v>115</v>
      </c>
      <c r="B249" s="11" t="s">
        <v>498</v>
      </c>
      <c r="C249" s="197" t="s">
        <v>830</v>
      </c>
      <c r="D249" s="61" t="s">
        <v>831</v>
      </c>
      <c r="E249" s="43" t="s">
        <v>14</v>
      </c>
      <c r="F249" s="10">
        <v>3</v>
      </c>
      <c r="G249" s="42" t="s">
        <v>829</v>
      </c>
      <c r="H249" s="11" t="s">
        <v>42</v>
      </c>
      <c r="I249" s="293">
        <v>9460.06</v>
      </c>
      <c r="J249" s="301" t="s">
        <v>590</v>
      </c>
      <c r="K249" s="148">
        <v>43997</v>
      </c>
      <c r="L249" s="148">
        <v>44985</v>
      </c>
      <c r="M249" s="147"/>
      <c r="N249" s="287">
        <v>9005.98</v>
      </c>
      <c r="O249" s="148">
        <v>44554</v>
      </c>
      <c r="P249" s="287">
        <v>9005.98</v>
      </c>
      <c r="Q249" s="147" t="s">
        <v>50</v>
      </c>
    </row>
    <row r="250" spans="1:17" ht="216.75" x14ac:dyDescent="0.25">
      <c r="A250" s="32">
        <v>116</v>
      </c>
      <c r="B250" s="11" t="s">
        <v>498</v>
      </c>
      <c r="C250" s="197" t="s">
        <v>832</v>
      </c>
      <c r="D250" s="61" t="s">
        <v>833</v>
      </c>
      <c r="E250" s="43" t="s">
        <v>14</v>
      </c>
      <c r="F250" s="10">
        <v>3</v>
      </c>
      <c r="G250" s="42" t="s">
        <v>834</v>
      </c>
      <c r="H250" s="11" t="s">
        <v>42</v>
      </c>
      <c r="I250" s="293">
        <v>6676</v>
      </c>
      <c r="J250" s="301" t="s">
        <v>590</v>
      </c>
      <c r="K250" s="148">
        <v>43747</v>
      </c>
      <c r="L250" s="148">
        <v>44985</v>
      </c>
      <c r="M250" s="147"/>
      <c r="N250" s="147">
        <v>2919.58</v>
      </c>
      <c r="O250" s="147">
        <v>44740</v>
      </c>
      <c r="P250" s="147">
        <v>2919.58</v>
      </c>
      <c r="Q250" s="191" t="s">
        <v>50</v>
      </c>
    </row>
    <row r="251" spans="1:17" ht="216.75" x14ac:dyDescent="0.25">
      <c r="A251" s="32">
        <v>117</v>
      </c>
      <c r="B251" s="11" t="s">
        <v>498</v>
      </c>
      <c r="C251" s="197" t="s">
        <v>835</v>
      </c>
      <c r="D251" s="61" t="s">
        <v>836</v>
      </c>
      <c r="E251" s="43" t="s">
        <v>14</v>
      </c>
      <c r="F251" s="10">
        <v>3</v>
      </c>
      <c r="G251" s="42" t="s">
        <v>829</v>
      </c>
      <c r="H251" s="11" t="s">
        <v>42</v>
      </c>
      <c r="I251" s="293">
        <v>5647.36</v>
      </c>
      <c r="J251" s="301" t="s">
        <v>590</v>
      </c>
      <c r="K251" s="148">
        <v>43747</v>
      </c>
      <c r="L251" s="148">
        <v>44985</v>
      </c>
      <c r="M251" s="147"/>
      <c r="N251" s="147">
        <v>4760</v>
      </c>
      <c r="O251" s="147">
        <v>44888</v>
      </c>
      <c r="P251" s="147">
        <v>4760</v>
      </c>
      <c r="Q251" s="191" t="s">
        <v>50</v>
      </c>
    </row>
    <row r="252" spans="1:17" ht="216.75" x14ac:dyDescent="0.25">
      <c r="A252" s="32">
        <v>118</v>
      </c>
      <c r="B252" s="11" t="s">
        <v>498</v>
      </c>
      <c r="C252" s="197" t="s">
        <v>837</v>
      </c>
      <c r="D252" s="61" t="s">
        <v>838</v>
      </c>
      <c r="E252" s="43" t="s">
        <v>14</v>
      </c>
      <c r="F252" s="10">
        <v>3</v>
      </c>
      <c r="G252" s="42" t="s">
        <v>829</v>
      </c>
      <c r="H252" s="11" t="s">
        <v>42</v>
      </c>
      <c r="I252" s="293">
        <v>3589.1</v>
      </c>
      <c r="J252" s="301" t="s">
        <v>590</v>
      </c>
      <c r="K252" s="148">
        <v>43747</v>
      </c>
      <c r="L252" s="148">
        <v>44985</v>
      </c>
      <c r="M252" s="147"/>
      <c r="N252" s="147">
        <v>4271.03</v>
      </c>
      <c r="O252" s="147">
        <v>44918</v>
      </c>
      <c r="P252" s="147">
        <v>4271.03</v>
      </c>
      <c r="Q252" s="191" t="s">
        <v>50</v>
      </c>
    </row>
    <row r="253" spans="1:17" ht="60.75" x14ac:dyDescent="0.25">
      <c r="A253" s="32">
        <v>119</v>
      </c>
      <c r="B253" s="9" t="s">
        <v>1733</v>
      </c>
      <c r="C253" s="197" t="s">
        <v>839</v>
      </c>
      <c r="D253" s="61" t="s">
        <v>840</v>
      </c>
      <c r="E253" s="43" t="s">
        <v>42</v>
      </c>
      <c r="F253" s="10" t="s">
        <v>42</v>
      </c>
      <c r="G253" s="42" t="s">
        <v>348</v>
      </c>
      <c r="H253" s="11" t="s">
        <v>42</v>
      </c>
      <c r="I253" s="22">
        <v>389</v>
      </c>
      <c r="J253" s="25" t="s">
        <v>38</v>
      </c>
      <c r="K253" s="15"/>
      <c r="L253" s="15"/>
      <c r="M253" s="15"/>
      <c r="N253" s="15"/>
      <c r="O253" s="15"/>
      <c r="P253" s="15"/>
      <c r="Q253" s="15"/>
    </row>
    <row r="254" spans="1:17" ht="96.75" x14ac:dyDescent="0.25">
      <c r="A254" s="32">
        <v>120</v>
      </c>
      <c r="B254" s="11" t="s">
        <v>498</v>
      </c>
      <c r="C254" s="197" t="s">
        <v>841</v>
      </c>
      <c r="D254" s="61" t="s">
        <v>842</v>
      </c>
      <c r="E254" s="44" t="s">
        <v>100</v>
      </c>
      <c r="F254" s="10">
        <v>4</v>
      </c>
      <c r="G254" s="42" t="s">
        <v>843</v>
      </c>
      <c r="H254" s="11" t="s">
        <v>42</v>
      </c>
      <c r="I254" s="22">
        <v>5320</v>
      </c>
      <c r="J254" s="25" t="s">
        <v>590</v>
      </c>
      <c r="K254" s="63">
        <v>43749</v>
      </c>
      <c r="L254" s="63">
        <v>44530</v>
      </c>
      <c r="M254" s="86" t="s">
        <v>42</v>
      </c>
      <c r="N254" s="22">
        <v>833</v>
      </c>
      <c r="O254" s="63">
        <v>43787</v>
      </c>
      <c r="P254" s="22">
        <v>833</v>
      </c>
      <c r="Q254" s="15" t="s">
        <v>50</v>
      </c>
    </row>
    <row r="255" spans="1:17" ht="216.75" x14ac:dyDescent="0.25">
      <c r="A255" s="32">
        <v>121</v>
      </c>
      <c r="B255" s="11" t="s">
        <v>498</v>
      </c>
      <c r="C255" s="197" t="s">
        <v>844</v>
      </c>
      <c r="D255" s="61" t="s">
        <v>845</v>
      </c>
      <c r="E255" s="44" t="s">
        <v>100</v>
      </c>
      <c r="F255" s="10">
        <v>3</v>
      </c>
      <c r="G255" s="42" t="s">
        <v>846</v>
      </c>
      <c r="H255" s="11" t="s">
        <v>42</v>
      </c>
      <c r="I255" s="22">
        <v>7608</v>
      </c>
      <c r="J255" s="25" t="s">
        <v>590</v>
      </c>
      <c r="K255" s="15"/>
      <c r="L255" s="15"/>
      <c r="M255" s="15"/>
      <c r="N255" s="15"/>
      <c r="O255" s="15"/>
      <c r="P255" s="15"/>
      <c r="Q255" s="15"/>
    </row>
    <row r="256" spans="1:17" ht="132.75" x14ac:dyDescent="0.25">
      <c r="A256" s="32">
        <v>122</v>
      </c>
      <c r="B256" s="11" t="s">
        <v>498</v>
      </c>
      <c r="C256" s="197" t="s">
        <v>847</v>
      </c>
      <c r="D256" s="61" t="s">
        <v>848</v>
      </c>
      <c r="E256" s="10" t="s">
        <v>14</v>
      </c>
      <c r="F256" s="15">
        <v>1</v>
      </c>
      <c r="G256" s="42" t="s">
        <v>849</v>
      </c>
      <c r="H256" s="102" t="s">
        <v>42</v>
      </c>
      <c r="I256" s="22">
        <v>69684.820000000007</v>
      </c>
      <c r="J256" s="25" t="s">
        <v>38</v>
      </c>
      <c r="K256" s="15"/>
      <c r="L256" s="15"/>
      <c r="M256" s="15"/>
      <c r="N256" s="15"/>
      <c r="O256" s="15"/>
      <c r="P256" s="15"/>
      <c r="Q256" s="15"/>
    </row>
    <row r="257" spans="1:17" ht="60.75" x14ac:dyDescent="0.25">
      <c r="A257" s="32">
        <v>123</v>
      </c>
      <c r="B257" s="11" t="s">
        <v>498</v>
      </c>
      <c r="C257" s="197" t="s">
        <v>850</v>
      </c>
      <c r="D257" s="61" t="s">
        <v>1162</v>
      </c>
      <c r="E257" s="43" t="s">
        <v>14</v>
      </c>
      <c r="F257" s="10">
        <v>1</v>
      </c>
      <c r="G257" s="39" t="s">
        <v>851</v>
      </c>
      <c r="H257" s="102" t="s">
        <v>42</v>
      </c>
      <c r="I257" s="22">
        <v>111500</v>
      </c>
      <c r="J257" s="25" t="s">
        <v>38</v>
      </c>
      <c r="K257" s="63">
        <v>43752</v>
      </c>
      <c r="L257" s="15"/>
      <c r="M257" s="15"/>
      <c r="N257" s="35">
        <v>109148</v>
      </c>
      <c r="O257" s="15"/>
      <c r="P257" s="15"/>
      <c r="Q257" s="15" t="s">
        <v>1377</v>
      </c>
    </row>
    <row r="258" spans="1:17" ht="48.75" x14ac:dyDescent="0.25">
      <c r="A258" s="32">
        <v>124</v>
      </c>
      <c r="B258" s="11" t="s">
        <v>498</v>
      </c>
      <c r="C258" s="197" t="s">
        <v>852</v>
      </c>
      <c r="D258" s="61" t="s">
        <v>1020</v>
      </c>
      <c r="E258" s="43" t="s">
        <v>14</v>
      </c>
      <c r="F258" s="10">
        <v>1</v>
      </c>
      <c r="G258" s="62" t="s">
        <v>853</v>
      </c>
      <c r="H258" s="102" t="s">
        <v>42</v>
      </c>
      <c r="I258" s="22">
        <v>288300</v>
      </c>
      <c r="J258" s="25" t="s">
        <v>38</v>
      </c>
      <c r="K258" s="63">
        <v>43866</v>
      </c>
      <c r="L258" s="51" t="s">
        <v>1387</v>
      </c>
      <c r="M258" s="15"/>
      <c r="N258" s="15"/>
      <c r="O258" s="15"/>
      <c r="P258" s="15"/>
      <c r="Q258" s="15" t="s">
        <v>50</v>
      </c>
    </row>
    <row r="259" spans="1:17" ht="84.75" x14ac:dyDescent="0.25">
      <c r="A259" s="32">
        <v>125</v>
      </c>
      <c r="B259" s="11" t="s">
        <v>498</v>
      </c>
      <c r="C259" s="197" t="s">
        <v>854</v>
      </c>
      <c r="D259" s="61" t="s">
        <v>855</v>
      </c>
      <c r="E259" s="44" t="s">
        <v>856</v>
      </c>
      <c r="F259" s="10">
        <v>2</v>
      </c>
      <c r="G259" s="42" t="s">
        <v>857</v>
      </c>
      <c r="H259" s="102" t="s">
        <v>42</v>
      </c>
      <c r="I259" s="22" t="s">
        <v>858</v>
      </c>
      <c r="J259" s="25" t="s">
        <v>590</v>
      </c>
      <c r="K259" s="63">
        <v>43724</v>
      </c>
      <c r="L259" s="63">
        <v>44263</v>
      </c>
      <c r="M259" s="15" t="s">
        <v>1374</v>
      </c>
      <c r="N259" s="177" t="s">
        <v>1375</v>
      </c>
      <c r="O259" s="177" t="s">
        <v>1376</v>
      </c>
      <c r="P259" s="15"/>
      <c r="Q259" s="15" t="s">
        <v>1377</v>
      </c>
    </row>
    <row r="260" spans="1:17" ht="60.75" x14ac:dyDescent="0.25">
      <c r="A260" s="32">
        <v>126</v>
      </c>
      <c r="B260" s="11" t="s">
        <v>498</v>
      </c>
      <c r="C260" s="197" t="s">
        <v>859</v>
      </c>
      <c r="D260" s="61" t="s">
        <v>860</v>
      </c>
      <c r="E260" s="44" t="s">
        <v>100</v>
      </c>
      <c r="F260" s="10">
        <v>1</v>
      </c>
      <c r="G260" s="39" t="s">
        <v>861</v>
      </c>
      <c r="H260" s="102" t="s">
        <v>42</v>
      </c>
      <c r="I260" s="22">
        <v>55725</v>
      </c>
      <c r="J260" s="25" t="s">
        <v>590</v>
      </c>
      <c r="K260" s="52">
        <v>43754</v>
      </c>
      <c r="L260" s="52">
        <v>44895</v>
      </c>
      <c r="M260" s="2"/>
      <c r="N260" s="66" t="s">
        <v>2076</v>
      </c>
      <c r="O260" s="26" t="s">
        <v>2077</v>
      </c>
      <c r="P260" s="244">
        <v>66312.75</v>
      </c>
      <c r="Q260" s="4" t="s">
        <v>60</v>
      </c>
    </row>
    <row r="261" spans="1:17" ht="96.75" x14ac:dyDescent="0.25">
      <c r="A261" s="32">
        <v>127</v>
      </c>
      <c r="B261" s="11" t="s">
        <v>498</v>
      </c>
      <c r="C261" s="197" t="s">
        <v>862</v>
      </c>
      <c r="D261" s="61" t="s">
        <v>863</v>
      </c>
      <c r="E261" s="44" t="s">
        <v>100</v>
      </c>
      <c r="F261" s="10">
        <v>2</v>
      </c>
      <c r="G261" s="39" t="s">
        <v>864</v>
      </c>
      <c r="H261" s="102" t="s">
        <v>42</v>
      </c>
      <c r="I261" s="293">
        <v>1000</v>
      </c>
      <c r="J261" s="301" t="s">
        <v>590</v>
      </c>
      <c r="K261" s="116">
        <v>42844</v>
      </c>
      <c r="L261" s="116">
        <v>44985</v>
      </c>
      <c r="M261" s="117"/>
      <c r="N261" s="117"/>
      <c r="O261" s="117"/>
      <c r="P261" s="117"/>
      <c r="Q261" s="117" t="s">
        <v>50</v>
      </c>
    </row>
    <row r="262" spans="1:17" ht="108.75" x14ac:dyDescent="0.25">
      <c r="A262" s="32">
        <v>128</v>
      </c>
      <c r="B262" s="11" t="s">
        <v>498</v>
      </c>
      <c r="C262" s="197" t="s">
        <v>865</v>
      </c>
      <c r="D262" s="61" t="s">
        <v>866</v>
      </c>
      <c r="E262" s="44" t="s">
        <v>856</v>
      </c>
      <c r="F262" s="10">
        <v>1</v>
      </c>
      <c r="G262" s="39" t="s">
        <v>867</v>
      </c>
      <c r="H262" s="102"/>
      <c r="I262" s="22" t="s">
        <v>868</v>
      </c>
      <c r="J262" s="25" t="s">
        <v>590</v>
      </c>
      <c r="K262" s="63">
        <v>43759</v>
      </c>
      <c r="L262" s="63">
        <v>44180</v>
      </c>
      <c r="M262" s="15" t="s">
        <v>1374</v>
      </c>
      <c r="N262" s="177" t="s">
        <v>1375</v>
      </c>
      <c r="O262" s="177" t="s">
        <v>1378</v>
      </c>
      <c r="P262" s="15"/>
      <c r="Q262" s="15" t="s">
        <v>1379</v>
      </c>
    </row>
    <row r="263" spans="1:17" ht="96.75" x14ac:dyDescent="0.25">
      <c r="A263" s="32">
        <v>129</v>
      </c>
      <c r="B263" s="11" t="s">
        <v>498</v>
      </c>
      <c r="C263" s="197" t="s">
        <v>869</v>
      </c>
      <c r="D263" s="61" t="s">
        <v>870</v>
      </c>
      <c r="E263" s="44" t="s">
        <v>856</v>
      </c>
      <c r="F263" s="10">
        <v>1</v>
      </c>
      <c r="G263" s="39" t="s">
        <v>871</v>
      </c>
      <c r="H263" s="102" t="s">
        <v>42</v>
      </c>
      <c r="I263" s="22" t="s">
        <v>872</v>
      </c>
      <c r="J263" s="25" t="s">
        <v>590</v>
      </c>
      <c r="K263" s="63">
        <v>43759</v>
      </c>
      <c r="L263" s="63">
        <v>44153</v>
      </c>
      <c r="M263" s="15" t="s">
        <v>1374</v>
      </c>
      <c r="N263" s="177">
        <v>0</v>
      </c>
      <c r="O263" s="177" t="s">
        <v>1380</v>
      </c>
      <c r="P263" s="15"/>
      <c r="Q263" s="15" t="s">
        <v>1377</v>
      </c>
    </row>
    <row r="264" spans="1:17" ht="36.75" x14ac:dyDescent="0.25">
      <c r="A264" s="32">
        <v>130</v>
      </c>
      <c r="B264" s="11" t="s">
        <v>498</v>
      </c>
      <c r="C264" s="197" t="s">
        <v>873</v>
      </c>
      <c r="D264" s="61" t="s">
        <v>874</v>
      </c>
      <c r="E264" s="44" t="s">
        <v>14</v>
      </c>
      <c r="F264" s="10">
        <v>1</v>
      </c>
      <c r="G264" s="39" t="s">
        <v>263</v>
      </c>
      <c r="H264" s="102" t="s">
        <v>42</v>
      </c>
      <c r="I264" s="22">
        <v>54000</v>
      </c>
      <c r="J264" s="25" t="s">
        <v>38</v>
      </c>
      <c r="K264" s="63">
        <v>43801</v>
      </c>
      <c r="L264" s="51" t="s">
        <v>1385</v>
      </c>
      <c r="M264" s="15"/>
      <c r="N264" s="15"/>
      <c r="O264" s="15"/>
      <c r="P264" s="15"/>
      <c r="Q264" s="15" t="s">
        <v>60</v>
      </c>
    </row>
    <row r="265" spans="1:17" ht="72.75" x14ac:dyDescent="0.25">
      <c r="A265" s="32">
        <v>131</v>
      </c>
      <c r="B265" s="11" t="s">
        <v>498</v>
      </c>
      <c r="C265" s="197" t="s">
        <v>875</v>
      </c>
      <c r="D265" s="61" t="s">
        <v>876</v>
      </c>
      <c r="E265" s="44" t="s">
        <v>14</v>
      </c>
      <c r="F265" s="10">
        <v>1</v>
      </c>
      <c r="G265" s="39" t="s">
        <v>263</v>
      </c>
      <c r="H265" s="102" t="s">
        <v>42</v>
      </c>
      <c r="I265" s="22">
        <v>6200</v>
      </c>
      <c r="J265" s="25" t="s">
        <v>38</v>
      </c>
      <c r="K265" s="15"/>
      <c r="L265" s="15"/>
      <c r="M265" s="15"/>
      <c r="N265" s="15"/>
      <c r="O265" s="15"/>
      <c r="P265" s="15"/>
      <c r="Q265" s="51" t="s">
        <v>1024</v>
      </c>
    </row>
    <row r="266" spans="1:17" ht="60.75" x14ac:dyDescent="0.25">
      <c r="A266" s="32">
        <v>132</v>
      </c>
      <c r="B266" s="11" t="s">
        <v>498</v>
      </c>
      <c r="C266" s="197" t="s">
        <v>877</v>
      </c>
      <c r="D266" s="61" t="s">
        <v>878</v>
      </c>
      <c r="E266" s="44" t="s">
        <v>14</v>
      </c>
      <c r="F266" s="10">
        <v>1</v>
      </c>
      <c r="G266" s="39" t="s">
        <v>263</v>
      </c>
      <c r="H266" s="102" t="s">
        <v>42</v>
      </c>
      <c r="I266" s="22">
        <v>6200</v>
      </c>
      <c r="J266" s="25" t="s">
        <v>38</v>
      </c>
      <c r="K266" s="15"/>
      <c r="L266" s="15"/>
      <c r="M266" s="15"/>
      <c r="N266" s="15"/>
      <c r="O266" s="15"/>
      <c r="P266" s="15"/>
      <c r="Q266" s="51" t="s">
        <v>1024</v>
      </c>
    </row>
    <row r="267" spans="1:17" ht="60.75" x14ac:dyDescent="0.25">
      <c r="A267" s="32">
        <v>133</v>
      </c>
      <c r="B267" s="11" t="s">
        <v>498</v>
      </c>
      <c r="C267" s="197" t="s">
        <v>879</v>
      </c>
      <c r="D267" s="61" t="s">
        <v>880</v>
      </c>
      <c r="E267" s="44" t="s">
        <v>14</v>
      </c>
      <c r="F267" s="10">
        <v>1</v>
      </c>
      <c r="G267" s="39" t="s">
        <v>263</v>
      </c>
      <c r="H267" s="102" t="s">
        <v>42</v>
      </c>
      <c r="I267" s="22">
        <v>6200</v>
      </c>
      <c r="J267" s="25" t="s">
        <v>38</v>
      </c>
      <c r="K267" s="15"/>
      <c r="L267" s="15"/>
      <c r="M267" s="15"/>
      <c r="N267" s="15"/>
      <c r="O267" s="15"/>
      <c r="P267" s="15"/>
      <c r="Q267" s="51" t="s">
        <v>1024</v>
      </c>
    </row>
    <row r="268" spans="1:17" ht="60.75" x14ac:dyDescent="0.25">
      <c r="A268" s="32">
        <v>134</v>
      </c>
      <c r="B268" s="11" t="s">
        <v>498</v>
      </c>
      <c r="C268" s="197" t="s">
        <v>881</v>
      </c>
      <c r="D268" s="61" t="s">
        <v>882</v>
      </c>
      <c r="E268" s="44" t="s">
        <v>14</v>
      </c>
      <c r="F268" s="10">
        <v>1</v>
      </c>
      <c r="G268" s="39" t="s">
        <v>263</v>
      </c>
      <c r="H268" s="102" t="s">
        <v>42</v>
      </c>
      <c r="I268" s="22">
        <v>6200</v>
      </c>
      <c r="J268" s="25" t="s">
        <v>38</v>
      </c>
      <c r="K268" s="15"/>
      <c r="L268" s="15"/>
      <c r="M268" s="15"/>
      <c r="N268" s="15"/>
      <c r="O268" s="15"/>
      <c r="P268" s="15"/>
      <c r="Q268" s="51" t="s">
        <v>1024</v>
      </c>
    </row>
    <row r="269" spans="1:17" ht="84.75" x14ac:dyDescent="0.25">
      <c r="A269" s="32">
        <v>135</v>
      </c>
      <c r="B269" s="11" t="s">
        <v>498</v>
      </c>
      <c r="C269" s="197" t="s">
        <v>883</v>
      </c>
      <c r="D269" s="61" t="s">
        <v>1019</v>
      </c>
      <c r="E269" s="44" t="s">
        <v>100</v>
      </c>
      <c r="F269" s="10">
        <v>4</v>
      </c>
      <c r="G269" s="62" t="s">
        <v>457</v>
      </c>
      <c r="H269" s="102" t="s">
        <v>42</v>
      </c>
      <c r="I269" s="22">
        <v>6175</v>
      </c>
      <c r="J269" s="203" t="s">
        <v>1860</v>
      </c>
      <c r="K269" s="204">
        <v>43783</v>
      </c>
      <c r="L269" s="54" t="s">
        <v>1863</v>
      </c>
      <c r="M269" s="53"/>
      <c r="N269" s="206">
        <v>952</v>
      </c>
      <c r="O269" s="207">
        <v>43906</v>
      </c>
      <c r="P269" s="53"/>
      <c r="Q269" s="53" t="s">
        <v>1377</v>
      </c>
    </row>
    <row r="270" spans="1:17" ht="72.75" x14ac:dyDescent="0.25">
      <c r="A270" s="32">
        <v>136</v>
      </c>
      <c r="B270" s="11" t="s">
        <v>498</v>
      </c>
      <c r="C270" s="197" t="s">
        <v>884</v>
      </c>
      <c r="D270" s="61" t="s">
        <v>885</v>
      </c>
      <c r="E270" s="44" t="s">
        <v>100</v>
      </c>
      <c r="F270" s="10">
        <v>1</v>
      </c>
      <c r="G270" s="39" t="s">
        <v>886</v>
      </c>
      <c r="H270" s="102" t="s">
        <v>42</v>
      </c>
      <c r="I270" s="22">
        <v>0.01</v>
      </c>
      <c r="J270" s="25" t="s">
        <v>38</v>
      </c>
      <c r="K270" s="15"/>
      <c r="L270" s="15"/>
      <c r="M270" s="15"/>
      <c r="N270" s="15"/>
      <c r="O270" s="15"/>
      <c r="P270" s="15"/>
      <c r="Q270" s="15"/>
    </row>
    <row r="271" spans="1:17" ht="72" x14ac:dyDescent="0.25">
      <c r="A271" s="32">
        <v>137</v>
      </c>
      <c r="B271" s="11" t="s">
        <v>498</v>
      </c>
      <c r="C271" s="197" t="s">
        <v>887</v>
      </c>
      <c r="D271" s="61" t="s">
        <v>888</v>
      </c>
      <c r="E271" s="44" t="s">
        <v>100</v>
      </c>
      <c r="F271" s="10">
        <v>1</v>
      </c>
      <c r="G271" s="39" t="s">
        <v>889</v>
      </c>
      <c r="H271" s="102" t="s">
        <v>42</v>
      </c>
      <c r="I271" s="22">
        <v>97000</v>
      </c>
      <c r="J271" s="25" t="s">
        <v>38</v>
      </c>
      <c r="K271" s="15"/>
      <c r="L271" s="15"/>
      <c r="M271" s="15"/>
      <c r="N271" s="173" t="s">
        <v>2043</v>
      </c>
      <c r="O271" s="173" t="s">
        <v>2044</v>
      </c>
      <c r="P271" s="118">
        <v>80123.03</v>
      </c>
      <c r="Q271" s="174" t="s">
        <v>548</v>
      </c>
    </row>
    <row r="272" spans="1:17" ht="36.75" x14ac:dyDescent="0.25">
      <c r="A272" s="32">
        <v>138</v>
      </c>
      <c r="B272" s="11" t="s">
        <v>498</v>
      </c>
      <c r="C272" s="197" t="s">
        <v>890</v>
      </c>
      <c r="D272" s="61" t="s">
        <v>891</v>
      </c>
      <c r="E272" s="44" t="s">
        <v>14</v>
      </c>
      <c r="F272" s="10">
        <v>1</v>
      </c>
      <c r="G272" s="39" t="s">
        <v>892</v>
      </c>
      <c r="H272" s="102" t="s">
        <v>42</v>
      </c>
      <c r="I272" s="22">
        <v>63900</v>
      </c>
      <c r="J272" s="25" t="s">
        <v>38</v>
      </c>
      <c r="K272" s="150">
        <v>43800</v>
      </c>
      <c r="L272" s="150">
        <v>44593</v>
      </c>
      <c r="M272" s="15"/>
      <c r="N272" s="305" t="s">
        <v>2549</v>
      </c>
      <c r="O272" s="51" t="s">
        <v>2550</v>
      </c>
      <c r="P272" s="37">
        <v>38103.85</v>
      </c>
      <c r="Q272" s="15" t="s">
        <v>50</v>
      </c>
    </row>
    <row r="273" spans="1:17" s="56" customFormat="1" ht="312.75" x14ac:dyDescent="0.25">
      <c r="A273" s="32">
        <v>139</v>
      </c>
      <c r="B273" s="6" t="s">
        <v>531</v>
      </c>
      <c r="C273" s="197" t="s">
        <v>2289</v>
      </c>
      <c r="D273" s="71" t="s">
        <v>2288</v>
      </c>
      <c r="E273" s="54" t="s">
        <v>14</v>
      </c>
      <c r="F273" s="15">
        <v>3</v>
      </c>
      <c r="G273" s="41" t="s">
        <v>2290</v>
      </c>
      <c r="H273" s="247" t="s">
        <v>42</v>
      </c>
      <c r="I273" s="22">
        <v>4771886.12</v>
      </c>
      <c r="J273" s="25" t="s">
        <v>38</v>
      </c>
      <c r="K273" s="2"/>
      <c r="L273" s="2"/>
      <c r="M273" s="2"/>
      <c r="N273" s="4" t="s">
        <v>2764</v>
      </c>
      <c r="O273" s="26" t="s">
        <v>2765</v>
      </c>
      <c r="P273" s="66">
        <v>5910379.3799999999</v>
      </c>
      <c r="Q273" s="2" t="s">
        <v>60</v>
      </c>
    </row>
    <row r="274" spans="1:17" ht="72.75" x14ac:dyDescent="0.25">
      <c r="A274" s="32">
        <v>140</v>
      </c>
      <c r="B274" s="11" t="s">
        <v>498</v>
      </c>
      <c r="C274" s="197" t="s">
        <v>893</v>
      </c>
      <c r="D274" s="61" t="s">
        <v>932</v>
      </c>
      <c r="E274" s="44" t="s">
        <v>14</v>
      </c>
      <c r="F274" s="10">
        <v>1</v>
      </c>
      <c r="G274" s="39" t="s">
        <v>824</v>
      </c>
      <c r="H274" s="102" t="s">
        <v>42</v>
      </c>
      <c r="I274" s="22">
        <v>12000</v>
      </c>
      <c r="J274" s="25" t="s">
        <v>38</v>
      </c>
      <c r="K274" s="15"/>
      <c r="L274" s="15"/>
      <c r="M274" s="15"/>
      <c r="N274" s="15"/>
      <c r="O274" s="15"/>
      <c r="P274" s="15"/>
      <c r="Q274" s="15"/>
    </row>
    <row r="275" spans="1:17" ht="60.75" x14ac:dyDescent="0.25">
      <c r="A275" s="32">
        <v>141</v>
      </c>
      <c r="B275" s="11" t="s">
        <v>498</v>
      </c>
      <c r="C275" s="197" t="s">
        <v>894</v>
      </c>
      <c r="D275" s="61" t="s">
        <v>933</v>
      </c>
      <c r="E275" s="44" t="s">
        <v>14</v>
      </c>
      <c r="F275" s="10">
        <v>1</v>
      </c>
      <c r="G275" s="39" t="s">
        <v>824</v>
      </c>
      <c r="H275" s="102" t="s">
        <v>42</v>
      </c>
      <c r="I275" s="22">
        <v>29400</v>
      </c>
      <c r="J275" s="25" t="s">
        <v>38</v>
      </c>
      <c r="K275" s="15"/>
      <c r="L275" s="15"/>
      <c r="M275" s="15"/>
      <c r="N275" s="15"/>
      <c r="O275" s="15"/>
      <c r="P275" s="15"/>
      <c r="Q275" s="15"/>
    </row>
    <row r="276" spans="1:17" ht="72.75" x14ac:dyDescent="0.25">
      <c r="A276" s="32">
        <v>142</v>
      </c>
      <c r="B276" s="11" t="s">
        <v>531</v>
      </c>
      <c r="C276" s="197" t="s">
        <v>895</v>
      </c>
      <c r="D276" s="61" t="s">
        <v>934</v>
      </c>
      <c r="E276" s="44" t="s">
        <v>14</v>
      </c>
      <c r="F276" s="10">
        <v>1</v>
      </c>
      <c r="G276" s="39" t="s">
        <v>900</v>
      </c>
      <c r="H276" s="9" t="s">
        <v>929</v>
      </c>
      <c r="I276" s="22">
        <v>5039482.3099999996</v>
      </c>
      <c r="J276" s="25" t="s">
        <v>38</v>
      </c>
      <c r="K276" s="150">
        <v>43800</v>
      </c>
      <c r="L276" s="150">
        <v>44593</v>
      </c>
      <c r="M276" s="51" t="s">
        <v>2551</v>
      </c>
      <c r="N276" s="51" t="s">
        <v>2552</v>
      </c>
      <c r="O276" s="51" t="s">
        <v>2553</v>
      </c>
      <c r="P276" s="37">
        <v>4055996.98</v>
      </c>
      <c r="Q276" s="15" t="s">
        <v>50</v>
      </c>
    </row>
    <row r="277" spans="1:17" ht="48.75" x14ac:dyDescent="0.25">
      <c r="A277" s="32">
        <v>143</v>
      </c>
      <c r="B277" s="11" t="s">
        <v>507</v>
      </c>
      <c r="C277" s="197" t="s">
        <v>896</v>
      </c>
      <c r="D277" s="61" t="s">
        <v>935</v>
      </c>
      <c r="E277" s="44" t="s">
        <v>14</v>
      </c>
      <c r="F277" s="10">
        <v>1</v>
      </c>
      <c r="G277" s="39" t="s">
        <v>376</v>
      </c>
      <c r="H277" s="11" t="s">
        <v>42</v>
      </c>
      <c r="I277" s="22">
        <v>31878.55</v>
      </c>
      <c r="J277" s="25" t="s">
        <v>38</v>
      </c>
      <c r="K277" s="63">
        <v>43791</v>
      </c>
      <c r="L277" s="63">
        <v>43821</v>
      </c>
      <c r="M277" s="15"/>
      <c r="N277" s="15"/>
      <c r="O277" s="15"/>
      <c r="P277" s="15"/>
      <c r="Q277" s="15"/>
    </row>
    <row r="278" spans="1:17" ht="48.75" x14ac:dyDescent="0.25">
      <c r="A278" s="32">
        <v>144</v>
      </c>
      <c r="B278" s="11" t="s">
        <v>507</v>
      </c>
      <c r="C278" s="197" t="s">
        <v>897</v>
      </c>
      <c r="D278" s="61" t="s">
        <v>936</v>
      </c>
      <c r="E278" s="44" t="s">
        <v>14</v>
      </c>
      <c r="F278" s="10">
        <v>2</v>
      </c>
      <c r="G278" s="39" t="s">
        <v>376</v>
      </c>
      <c r="H278" s="11" t="s">
        <v>42</v>
      </c>
      <c r="I278" s="22">
        <v>476127.6</v>
      </c>
      <c r="J278" s="25" t="s">
        <v>38</v>
      </c>
      <c r="K278" s="63">
        <v>43791</v>
      </c>
      <c r="L278" s="63">
        <v>44187</v>
      </c>
      <c r="M278" s="15"/>
      <c r="N278" s="15">
        <v>50000</v>
      </c>
      <c r="O278" s="63">
        <v>43823</v>
      </c>
      <c r="P278" s="15"/>
      <c r="Q278" s="15"/>
    </row>
    <row r="279" spans="1:17" ht="36.75" x14ac:dyDescent="0.25">
      <c r="A279" s="32">
        <v>145</v>
      </c>
      <c r="B279" s="11" t="s">
        <v>507</v>
      </c>
      <c r="C279" s="197" t="s">
        <v>898</v>
      </c>
      <c r="D279" s="61" t="s">
        <v>937</v>
      </c>
      <c r="E279" s="44" t="s">
        <v>14</v>
      </c>
      <c r="F279" s="10">
        <v>1</v>
      </c>
      <c r="G279" s="39" t="s">
        <v>376</v>
      </c>
      <c r="H279" s="11" t="s">
        <v>42</v>
      </c>
      <c r="I279" s="22">
        <v>143732</v>
      </c>
      <c r="J279" s="25" t="s">
        <v>38</v>
      </c>
      <c r="K279" s="63">
        <v>43822</v>
      </c>
      <c r="L279" s="63">
        <v>43853</v>
      </c>
      <c r="M279" s="15"/>
      <c r="N279" s="15"/>
      <c r="O279" s="15"/>
      <c r="P279" s="15"/>
      <c r="Q279" s="15"/>
    </row>
    <row r="280" spans="1:17" ht="60.75" x14ac:dyDescent="0.25">
      <c r="A280" s="32">
        <v>146</v>
      </c>
      <c r="B280" s="11" t="s">
        <v>507</v>
      </c>
      <c r="C280" s="197" t="s">
        <v>899</v>
      </c>
      <c r="D280" s="61" t="s">
        <v>1018</v>
      </c>
      <c r="E280" s="44" t="s">
        <v>100</v>
      </c>
      <c r="F280" s="10">
        <v>2</v>
      </c>
      <c r="G280" s="39" t="s">
        <v>901</v>
      </c>
      <c r="H280" s="11" t="s">
        <v>42</v>
      </c>
      <c r="I280" s="22">
        <v>11568</v>
      </c>
      <c r="J280" s="25" t="s">
        <v>38</v>
      </c>
      <c r="K280" s="15"/>
      <c r="L280" s="15"/>
      <c r="M280" s="15"/>
      <c r="N280" s="15"/>
      <c r="O280" s="15"/>
      <c r="P280" s="15"/>
      <c r="Q280" s="15"/>
    </row>
    <row r="281" spans="1:17" ht="180.75" x14ac:dyDescent="0.25">
      <c r="A281" s="32">
        <v>147</v>
      </c>
      <c r="B281" s="11" t="s">
        <v>552</v>
      </c>
      <c r="C281" s="197" t="s">
        <v>902</v>
      </c>
      <c r="D281" s="61" t="s">
        <v>1145</v>
      </c>
      <c r="E281" s="44" t="s">
        <v>100</v>
      </c>
      <c r="F281" s="10">
        <v>1</v>
      </c>
      <c r="G281" s="42" t="s">
        <v>456</v>
      </c>
      <c r="H281" s="11" t="s">
        <v>42</v>
      </c>
      <c r="I281" s="22">
        <v>19200</v>
      </c>
      <c r="J281" s="25" t="s">
        <v>590</v>
      </c>
      <c r="K281" s="63">
        <v>43787</v>
      </c>
      <c r="L281" s="63">
        <v>44985</v>
      </c>
      <c r="M281" s="15"/>
      <c r="N281" s="37">
        <v>3034.5</v>
      </c>
      <c r="O281" s="63">
        <v>43874</v>
      </c>
      <c r="P281" s="37">
        <v>3034.5</v>
      </c>
      <c r="Q281" s="15" t="s">
        <v>57</v>
      </c>
    </row>
    <row r="282" spans="1:17" ht="156.75" x14ac:dyDescent="0.25">
      <c r="A282" s="32">
        <v>148</v>
      </c>
      <c r="B282" s="11" t="s">
        <v>552</v>
      </c>
      <c r="C282" s="197" t="s">
        <v>903</v>
      </c>
      <c r="D282" s="61" t="s">
        <v>1146</v>
      </c>
      <c r="E282" s="44" t="s">
        <v>100</v>
      </c>
      <c r="F282" s="10">
        <v>1</v>
      </c>
      <c r="G282" s="61" t="s">
        <v>927</v>
      </c>
      <c r="H282" s="11" t="s">
        <v>42</v>
      </c>
      <c r="I282" s="22">
        <v>14850</v>
      </c>
      <c r="J282" s="25" t="s">
        <v>590</v>
      </c>
      <c r="K282" s="63">
        <v>44013</v>
      </c>
      <c r="L282" s="63">
        <v>45291</v>
      </c>
      <c r="M282" s="15"/>
      <c r="N282" s="15">
        <v>2474.0100000000002</v>
      </c>
      <c r="O282" s="15">
        <v>44802</v>
      </c>
      <c r="P282" s="15"/>
      <c r="Q282" s="15" t="s">
        <v>490</v>
      </c>
    </row>
    <row r="283" spans="1:17" ht="84.75" x14ac:dyDescent="0.25">
      <c r="A283" s="32">
        <v>149</v>
      </c>
      <c r="B283" s="11" t="s">
        <v>552</v>
      </c>
      <c r="C283" s="197" t="s">
        <v>904</v>
      </c>
      <c r="D283" s="61" t="s">
        <v>938</v>
      </c>
      <c r="E283" s="44" t="s">
        <v>100</v>
      </c>
      <c r="F283" s="10">
        <v>2</v>
      </c>
      <c r="G283" s="39" t="s">
        <v>919</v>
      </c>
      <c r="H283" s="11" t="s">
        <v>42</v>
      </c>
      <c r="I283" s="22">
        <v>4900</v>
      </c>
      <c r="J283" s="25" t="s">
        <v>590</v>
      </c>
      <c r="K283" s="63">
        <v>43788</v>
      </c>
      <c r="L283" s="63">
        <v>44500</v>
      </c>
      <c r="M283" s="86" t="s">
        <v>42</v>
      </c>
      <c r="N283" s="128">
        <v>0</v>
      </c>
      <c r="O283" s="86" t="s">
        <v>42</v>
      </c>
      <c r="P283" s="128">
        <v>0</v>
      </c>
      <c r="Q283" s="15" t="s">
        <v>72</v>
      </c>
    </row>
    <row r="284" spans="1:17" ht="60.75" x14ac:dyDescent="0.25">
      <c r="A284" s="32">
        <v>151</v>
      </c>
      <c r="B284" s="11" t="s">
        <v>498</v>
      </c>
      <c r="C284" s="197" t="s">
        <v>906</v>
      </c>
      <c r="D284" s="61" t="s">
        <v>939</v>
      </c>
      <c r="E284" s="43" t="s">
        <v>14</v>
      </c>
      <c r="F284" s="10">
        <v>1</v>
      </c>
      <c r="G284" s="39" t="s">
        <v>921</v>
      </c>
      <c r="H284" s="11" t="s">
        <v>42</v>
      </c>
      <c r="I284" s="22">
        <v>29800</v>
      </c>
      <c r="J284" s="25" t="s">
        <v>38</v>
      </c>
      <c r="K284" s="2"/>
      <c r="L284" s="2"/>
      <c r="M284" s="2"/>
      <c r="N284" s="304">
        <v>0</v>
      </c>
      <c r="O284" s="304">
        <v>0</v>
      </c>
      <c r="P284" s="2"/>
      <c r="Q284" s="2" t="s">
        <v>2601</v>
      </c>
    </row>
    <row r="285" spans="1:17" ht="60.75" x14ac:dyDescent="0.25">
      <c r="A285" s="32">
        <v>152</v>
      </c>
      <c r="B285" s="9" t="s">
        <v>946</v>
      </c>
      <c r="C285" s="197" t="s">
        <v>907</v>
      </c>
      <c r="D285" s="61" t="s">
        <v>940</v>
      </c>
      <c r="E285" s="43" t="s">
        <v>42</v>
      </c>
      <c r="F285" s="10" t="s">
        <v>42</v>
      </c>
      <c r="G285" s="42" t="s">
        <v>319</v>
      </c>
      <c r="H285" s="11" t="s">
        <v>42</v>
      </c>
      <c r="I285" s="22">
        <v>500000</v>
      </c>
      <c r="J285" s="25" t="s">
        <v>38</v>
      </c>
      <c r="K285" s="15"/>
      <c r="L285" s="15"/>
      <c r="M285" s="15"/>
      <c r="N285" s="15"/>
      <c r="O285" s="15"/>
      <c r="P285" s="15"/>
      <c r="Q285" s="15"/>
    </row>
    <row r="286" spans="1:17" ht="108.75" x14ac:dyDescent="0.25">
      <c r="A286" s="32">
        <v>153</v>
      </c>
      <c r="B286" s="11" t="s">
        <v>498</v>
      </c>
      <c r="C286" s="197" t="s">
        <v>908</v>
      </c>
      <c r="D286" s="61" t="s">
        <v>1016</v>
      </c>
      <c r="E286" s="44" t="s">
        <v>100</v>
      </c>
      <c r="F286" s="10">
        <v>1</v>
      </c>
      <c r="G286" s="39" t="s">
        <v>924</v>
      </c>
      <c r="H286" s="11" t="s">
        <v>42</v>
      </c>
      <c r="I286" s="293">
        <v>900</v>
      </c>
      <c r="J286" s="301" t="s">
        <v>590</v>
      </c>
      <c r="K286" s="116">
        <v>43795</v>
      </c>
      <c r="L286" s="116">
        <v>44957</v>
      </c>
      <c r="M286" s="117"/>
      <c r="N286" s="117"/>
      <c r="O286" s="117"/>
      <c r="P286" s="117"/>
      <c r="Q286" s="117" t="s">
        <v>50</v>
      </c>
    </row>
    <row r="287" spans="1:17" ht="108.75" x14ac:dyDescent="0.25">
      <c r="A287" s="32">
        <v>154</v>
      </c>
      <c r="B287" s="11" t="s">
        <v>498</v>
      </c>
      <c r="C287" s="197" t="s">
        <v>909</v>
      </c>
      <c r="D287" s="61" t="s">
        <v>941</v>
      </c>
      <c r="E287" s="54" t="s">
        <v>100</v>
      </c>
      <c r="F287" s="10">
        <v>1</v>
      </c>
      <c r="G287" s="39" t="s">
        <v>924</v>
      </c>
      <c r="H287" s="11" t="s">
        <v>42</v>
      </c>
      <c r="I287" s="22">
        <v>900</v>
      </c>
      <c r="J287" s="25" t="s">
        <v>590</v>
      </c>
      <c r="K287" s="52">
        <v>43796</v>
      </c>
      <c r="L287" s="52">
        <v>44985</v>
      </c>
      <c r="M287" s="1" t="s">
        <v>42</v>
      </c>
      <c r="N287" s="1" t="s">
        <v>42</v>
      </c>
      <c r="O287" s="1" t="s">
        <v>42</v>
      </c>
      <c r="P287" s="1" t="s">
        <v>42</v>
      </c>
      <c r="Q287" s="149" t="s">
        <v>1864</v>
      </c>
    </row>
    <row r="288" spans="1:17" ht="72.75" x14ac:dyDescent="0.25">
      <c r="A288" s="32">
        <v>155</v>
      </c>
      <c r="B288" s="11" t="s">
        <v>498</v>
      </c>
      <c r="C288" s="197" t="s">
        <v>910</v>
      </c>
      <c r="D288" s="61" t="s">
        <v>1015</v>
      </c>
      <c r="E288" s="43" t="s">
        <v>14</v>
      </c>
      <c r="F288" s="10">
        <v>3</v>
      </c>
      <c r="G288" s="42" t="s">
        <v>922</v>
      </c>
      <c r="H288" s="11" t="s">
        <v>42</v>
      </c>
      <c r="I288" s="22">
        <v>183200</v>
      </c>
      <c r="J288" s="25" t="s">
        <v>38</v>
      </c>
      <c r="K288" s="63">
        <v>43840</v>
      </c>
      <c r="L288" s="51" t="s">
        <v>1385</v>
      </c>
      <c r="M288" s="15"/>
      <c r="N288" s="15"/>
      <c r="O288" s="15"/>
      <c r="P288" s="15"/>
      <c r="Q288" s="15" t="s">
        <v>50</v>
      </c>
    </row>
    <row r="289" spans="1:17" ht="72.75" x14ac:dyDescent="0.25">
      <c r="A289" s="32">
        <v>156</v>
      </c>
      <c r="B289" s="11" t="s">
        <v>507</v>
      </c>
      <c r="C289" s="197" t="s">
        <v>911</v>
      </c>
      <c r="D289" s="61" t="s">
        <v>942</v>
      </c>
      <c r="E289" s="44" t="s">
        <v>100</v>
      </c>
      <c r="F289" s="10">
        <v>1</v>
      </c>
      <c r="G289" s="39" t="s">
        <v>925</v>
      </c>
      <c r="H289" s="11" t="s">
        <v>42</v>
      </c>
      <c r="I289" s="22">
        <v>8972.5</v>
      </c>
      <c r="J289" s="25" t="s">
        <v>38</v>
      </c>
      <c r="K289" s="15"/>
      <c r="L289" s="15"/>
      <c r="M289" s="15"/>
      <c r="N289" s="15"/>
      <c r="O289" s="15"/>
      <c r="P289" s="15"/>
      <c r="Q289" s="15"/>
    </row>
    <row r="290" spans="1:17" ht="96.75" x14ac:dyDescent="0.25">
      <c r="A290" s="32">
        <v>157</v>
      </c>
      <c r="B290" s="11" t="s">
        <v>498</v>
      </c>
      <c r="C290" s="197" t="s">
        <v>912</v>
      </c>
      <c r="D290" s="61" t="s">
        <v>1013</v>
      </c>
      <c r="E290" s="44" t="s">
        <v>100</v>
      </c>
      <c r="F290" s="10">
        <v>1</v>
      </c>
      <c r="G290" s="39" t="s">
        <v>928</v>
      </c>
      <c r="H290" s="11" t="s">
        <v>42</v>
      </c>
      <c r="I290" s="22">
        <v>2000</v>
      </c>
      <c r="J290" s="25" t="s">
        <v>590</v>
      </c>
      <c r="K290" s="63">
        <v>43499</v>
      </c>
      <c r="L290" s="63">
        <v>44985</v>
      </c>
      <c r="M290" s="15"/>
      <c r="N290" s="15"/>
      <c r="O290" s="15"/>
      <c r="P290" s="15"/>
      <c r="Q290" s="15"/>
    </row>
    <row r="291" spans="1:17" ht="72.75" x14ac:dyDescent="0.25">
      <c r="A291" s="32">
        <v>158</v>
      </c>
      <c r="B291" s="11" t="s">
        <v>498</v>
      </c>
      <c r="C291" s="197" t="s">
        <v>913</v>
      </c>
      <c r="D291" s="61" t="s">
        <v>1014</v>
      </c>
      <c r="E291" s="44" t="s">
        <v>100</v>
      </c>
      <c r="F291" s="10">
        <v>5</v>
      </c>
      <c r="G291" s="39" t="s">
        <v>529</v>
      </c>
      <c r="H291" s="11" t="s">
        <v>42</v>
      </c>
      <c r="I291" s="22">
        <v>4800</v>
      </c>
      <c r="J291" s="25" t="s">
        <v>590</v>
      </c>
      <c r="K291" s="15"/>
      <c r="L291" s="15"/>
      <c r="M291" s="15"/>
      <c r="N291" s="15"/>
      <c r="O291" s="15"/>
      <c r="P291" s="15"/>
      <c r="Q291" s="51" t="s">
        <v>1142</v>
      </c>
    </row>
    <row r="292" spans="1:17" ht="96.75" x14ac:dyDescent="0.25">
      <c r="A292" s="32">
        <v>159</v>
      </c>
      <c r="B292" s="11" t="s">
        <v>498</v>
      </c>
      <c r="C292" s="197" t="s">
        <v>914</v>
      </c>
      <c r="D292" s="61" t="s">
        <v>943</v>
      </c>
      <c r="E292" s="44" t="s">
        <v>100</v>
      </c>
      <c r="F292" s="10">
        <v>1</v>
      </c>
      <c r="G292" s="39" t="s">
        <v>529</v>
      </c>
      <c r="H292" s="11" t="s">
        <v>42</v>
      </c>
      <c r="I292" s="22">
        <v>900</v>
      </c>
      <c r="J292" s="25" t="s">
        <v>590</v>
      </c>
      <c r="K292" s="63">
        <v>43564</v>
      </c>
      <c r="L292" s="63">
        <v>44681</v>
      </c>
      <c r="M292" s="15"/>
      <c r="N292" s="15">
        <v>0</v>
      </c>
      <c r="O292" s="15">
        <v>0</v>
      </c>
      <c r="P292" s="15"/>
      <c r="Q292" s="149" t="s">
        <v>1864</v>
      </c>
    </row>
    <row r="293" spans="1:17" ht="168.75" x14ac:dyDescent="0.25">
      <c r="A293" s="32">
        <v>160</v>
      </c>
      <c r="B293" s="11" t="s">
        <v>498</v>
      </c>
      <c r="C293" s="197" t="s">
        <v>915</v>
      </c>
      <c r="D293" s="61" t="s">
        <v>944</v>
      </c>
      <c r="E293" s="44" t="s">
        <v>100</v>
      </c>
      <c r="F293" s="10">
        <v>3</v>
      </c>
      <c r="G293" s="39" t="s">
        <v>529</v>
      </c>
      <c r="H293" s="11" t="s">
        <v>42</v>
      </c>
      <c r="I293" s="22">
        <v>1388</v>
      </c>
      <c r="J293" s="25" t="s">
        <v>590</v>
      </c>
      <c r="K293" s="63">
        <v>43802</v>
      </c>
      <c r="L293" s="63">
        <v>45138</v>
      </c>
      <c r="M293" s="15"/>
      <c r="N293" s="15"/>
      <c r="O293" s="15"/>
      <c r="P293" s="15"/>
      <c r="Q293" s="15" t="s">
        <v>50</v>
      </c>
    </row>
    <row r="294" spans="1:17" ht="72.75" x14ac:dyDescent="0.25">
      <c r="A294" s="32">
        <v>161</v>
      </c>
      <c r="B294" s="11" t="s">
        <v>498</v>
      </c>
      <c r="C294" s="197" t="s">
        <v>916</v>
      </c>
      <c r="D294" s="61" t="s">
        <v>945</v>
      </c>
      <c r="E294" s="44" t="s">
        <v>100</v>
      </c>
      <c r="F294" s="10">
        <v>6</v>
      </c>
      <c r="G294" s="39" t="s">
        <v>924</v>
      </c>
      <c r="H294" s="11" t="s">
        <v>42</v>
      </c>
      <c r="I294" s="22">
        <v>4800</v>
      </c>
      <c r="J294" s="203" t="s">
        <v>1860</v>
      </c>
      <c r="K294" s="2"/>
      <c r="L294" s="54" t="s">
        <v>1863</v>
      </c>
      <c r="M294" s="2"/>
      <c r="N294" s="83"/>
      <c r="O294" s="52"/>
      <c r="P294" s="2"/>
      <c r="Q294" s="53" t="s">
        <v>1377</v>
      </c>
    </row>
    <row r="295" spans="1:17" ht="84.75" x14ac:dyDescent="0.25">
      <c r="A295" s="32">
        <v>163</v>
      </c>
      <c r="B295" s="11" t="s">
        <v>498</v>
      </c>
      <c r="C295" s="197" t="s">
        <v>918</v>
      </c>
      <c r="D295" s="61" t="s">
        <v>992</v>
      </c>
      <c r="E295" s="43" t="s">
        <v>14</v>
      </c>
      <c r="F295" s="10">
        <v>3</v>
      </c>
      <c r="G295" s="42" t="s">
        <v>923</v>
      </c>
      <c r="H295" s="9" t="s">
        <v>931</v>
      </c>
      <c r="I295" s="22">
        <v>35800</v>
      </c>
      <c r="J295" s="25" t="s">
        <v>38</v>
      </c>
      <c r="K295" s="15"/>
      <c r="L295" s="15"/>
      <c r="M295" s="15"/>
      <c r="N295" s="15"/>
      <c r="O295" s="15"/>
      <c r="P295" s="15"/>
      <c r="Q295" s="15"/>
    </row>
    <row r="296" spans="1:17" ht="72.75" x14ac:dyDescent="0.25">
      <c r="A296" s="32">
        <v>164</v>
      </c>
      <c r="B296" s="11" t="s">
        <v>531</v>
      </c>
      <c r="C296" s="197" t="s">
        <v>947</v>
      </c>
      <c r="D296" s="61" t="s">
        <v>982</v>
      </c>
      <c r="E296" s="43" t="s">
        <v>14</v>
      </c>
      <c r="F296" s="10">
        <v>1</v>
      </c>
      <c r="G296" s="39" t="s">
        <v>979</v>
      </c>
      <c r="H296" s="11" t="s">
        <v>42</v>
      </c>
      <c r="I296" s="22">
        <v>94900</v>
      </c>
      <c r="J296" s="25" t="s">
        <v>38</v>
      </c>
      <c r="K296" s="2"/>
      <c r="L296" s="2"/>
      <c r="M296" s="2"/>
      <c r="N296" s="304">
        <v>0</v>
      </c>
      <c r="O296" s="304">
        <v>0</v>
      </c>
      <c r="P296" s="2"/>
      <c r="Q296" s="2" t="s">
        <v>2601</v>
      </c>
    </row>
    <row r="297" spans="1:17" ht="84.75" x14ac:dyDescent="0.25">
      <c r="A297" s="32">
        <v>165</v>
      </c>
      <c r="B297" s="11" t="s">
        <v>498</v>
      </c>
      <c r="C297" s="197" t="s">
        <v>948</v>
      </c>
      <c r="D297" s="61" t="s">
        <v>983</v>
      </c>
      <c r="E297" s="43" t="s">
        <v>14</v>
      </c>
      <c r="F297" s="10">
        <v>2</v>
      </c>
      <c r="G297" s="39" t="s">
        <v>980</v>
      </c>
      <c r="H297" s="11" t="s">
        <v>42</v>
      </c>
      <c r="I297" s="22">
        <v>1686524.66</v>
      </c>
      <c r="J297" s="25" t="s">
        <v>38</v>
      </c>
      <c r="K297" s="15"/>
      <c r="L297" s="15"/>
      <c r="M297" s="15"/>
      <c r="N297" s="15"/>
      <c r="O297" s="15"/>
      <c r="P297" s="15"/>
      <c r="Q297" s="15"/>
    </row>
    <row r="298" spans="1:17" ht="108.75" x14ac:dyDescent="0.25">
      <c r="A298" s="32">
        <v>166</v>
      </c>
      <c r="B298" s="11" t="s">
        <v>498</v>
      </c>
      <c r="C298" s="197" t="s">
        <v>949</v>
      </c>
      <c r="D298" s="61" t="s">
        <v>984</v>
      </c>
      <c r="E298" s="44" t="s">
        <v>100</v>
      </c>
      <c r="F298" s="10">
        <v>1</v>
      </c>
      <c r="G298" s="39" t="s">
        <v>529</v>
      </c>
      <c r="H298" s="11" t="s">
        <v>42</v>
      </c>
      <c r="I298" s="22">
        <v>1800</v>
      </c>
      <c r="J298" s="25" t="s">
        <v>590</v>
      </c>
      <c r="K298" s="52">
        <v>43620</v>
      </c>
      <c r="L298" s="52">
        <v>44957</v>
      </c>
      <c r="M298" s="2"/>
      <c r="N298" s="2">
        <v>0</v>
      </c>
      <c r="O298" s="2">
        <v>0</v>
      </c>
      <c r="P298" s="2"/>
      <c r="Q298" s="149" t="s">
        <v>1864</v>
      </c>
    </row>
    <row r="299" spans="1:17" ht="156.75" x14ac:dyDescent="0.25">
      <c r="A299" s="32">
        <v>167</v>
      </c>
      <c r="B299" s="11" t="s">
        <v>498</v>
      </c>
      <c r="C299" s="197" t="s">
        <v>950</v>
      </c>
      <c r="D299" s="61" t="s">
        <v>1011</v>
      </c>
      <c r="E299" s="44" t="s">
        <v>100</v>
      </c>
      <c r="F299" s="10">
        <v>1</v>
      </c>
      <c r="G299" s="61" t="s">
        <v>977</v>
      </c>
      <c r="H299" s="11" t="s">
        <v>42</v>
      </c>
      <c r="I299" s="293">
        <v>2151</v>
      </c>
      <c r="J299" s="301" t="s">
        <v>590</v>
      </c>
      <c r="K299" s="116">
        <v>43810</v>
      </c>
      <c r="L299" s="116">
        <v>44985</v>
      </c>
      <c r="M299" s="117"/>
      <c r="N299" s="118" t="s">
        <v>2929</v>
      </c>
      <c r="O299" s="116" t="s">
        <v>2930</v>
      </c>
      <c r="P299" s="118">
        <v>2558.5</v>
      </c>
      <c r="Q299" s="176"/>
    </row>
    <row r="300" spans="1:17" ht="156.75" x14ac:dyDescent="0.25">
      <c r="A300" s="32">
        <v>168</v>
      </c>
      <c r="B300" s="11" t="s">
        <v>498</v>
      </c>
      <c r="C300" s="197" t="s">
        <v>951</v>
      </c>
      <c r="D300" s="61" t="s">
        <v>2078</v>
      </c>
      <c r="E300" s="44" t="s">
        <v>100</v>
      </c>
      <c r="F300" s="10">
        <v>1</v>
      </c>
      <c r="G300" s="61" t="s">
        <v>977</v>
      </c>
      <c r="H300" s="11" t="s">
        <v>42</v>
      </c>
      <c r="I300" s="293">
        <v>2150</v>
      </c>
      <c r="J300" s="301" t="s">
        <v>590</v>
      </c>
      <c r="K300" s="116">
        <v>43810</v>
      </c>
      <c r="L300" s="116">
        <v>44985</v>
      </c>
      <c r="M300" s="117"/>
      <c r="N300" s="118">
        <v>2302.65</v>
      </c>
      <c r="O300" s="116">
        <v>44545</v>
      </c>
      <c r="P300" s="118">
        <v>2302.65</v>
      </c>
      <c r="Q300" s="176"/>
    </row>
    <row r="301" spans="1:17" ht="144.75" x14ac:dyDescent="0.25">
      <c r="A301" s="32">
        <v>169</v>
      </c>
      <c r="B301" s="11" t="s">
        <v>498</v>
      </c>
      <c r="C301" s="197" t="s">
        <v>952</v>
      </c>
      <c r="D301" s="61" t="s">
        <v>2079</v>
      </c>
      <c r="E301" s="44" t="s">
        <v>100</v>
      </c>
      <c r="F301" s="10">
        <v>1</v>
      </c>
      <c r="G301" s="61" t="s">
        <v>977</v>
      </c>
      <c r="H301" s="11" t="s">
        <v>42</v>
      </c>
      <c r="I301" s="293">
        <v>2150</v>
      </c>
      <c r="J301" s="301" t="s">
        <v>590</v>
      </c>
      <c r="K301" s="116">
        <v>43810</v>
      </c>
      <c r="L301" s="116">
        <v>44985</v>
      </c>
      <c r="M301" s="117"/>
      <c r="N301" s="117">
        <v>2302.65</v>
      </c>
      <c r="O301" s="117">
        <v>44886</v>
      </c>
      <c r="P301" s="117"/>
      <c r="Q301" s="176"/>
    </row>
    <row r="302" spans="1:17" ht="144.75" x14ac:dyDescent="0.25">
      <c r="A302" s="32">
        <v>170</v>
      </c>
      <c r="B302" s="11" t="s">
        <v>498</v>
      </c>
      <c r="C302" s="205" t="s">
        <v>953</v>
      </c>
      <c r="D302" s="134" t="s">
        <v>1010</v>
      </c>
      <c r="E302" s="112" t="s">
        <v>100</v>
      </c>
      <c r="F302" s="10">
        <v>1</v>
      </c>
      <c r="G302" s="134" t="s">
        <v>977</v>
      </c>
      <c r="H302" s="99" t="s">
        <v>42</v>
      </c>
      <c r="I302" s="306">
        <v>2150</v>
      </c>
      <c r="J302" s="307" t="s">
        <v>590</v>
      </c>
      <c r="K302" s="148">
        <v>43810</v>
      </c>
      <c r="L302" s="148">
        <v>44985</v>
      </c>
      <c r="M302" s="147"/>
      <c r="N302" s="147"/>
      <c r="O302" s="147"/>
      <c r="P302" s="147"/>
      <c r="Q302" s="191" t="s">
        <v>1141</v>
      </c>
    </row>
    <row r="303" spans="1:17" ht="156.75" x14ac:dyDescent="0.25">
      <c r="A303" s="32">
        <v>171</v>
      </c>
      <c r="B303" s="11" t="s">
        <v>498</v>
      </c>
      <c r="C303" s="197" t="s">
        <v>954</v>
      </c>
      <c r="D303" s="61" t="s">
        <v>2080</v>
      </c>
      <c r="E303" s="44" t="s">
        <v>100</v>
      </c>
      <c r="F303" s="10">
        <v>1</v>
      </c>
      <c r="G303" s="61" t="s">
        <v>977</v>
      </c>
      <c r="H303" s="11" t="s">
        <v>42</v>
      </c>
      <c r="I303" s="293">
        <v>2150</v>
      </c>
      <c r="J303" s="301" t="s">
        <v>590</v>
      </c>
      <c r="K303" s="148">
        <v>43810</v>
      </c>
      <c r="L303" s="148">
        <v>44985</v>
      </c>
      <c r="M303" s="147"/>
      <c r="N303" s="287">
        <v>2302.65</v>
      </c>
      <c r="O303" s="148">
        <v>44545</v>
      </c>
      <c r="P303" s="287">
        <v>2302.65</v>
      </c>
      <c r="Q303" s="191"/>
    </row>
    <row r="304" spans="1:17" ht="36.75" x14ac:dyDescent="0.25">
      <c r="A304" s="32">
        <v>172</v>
      </c>
      <c r="B304" s="11" t="s">
        <v>498</v>
      </c>
      <c r="C304" s="197" t="s">
        <v>955</v>
      </c>
      <c r="D304" s="62" t="s">
        <v>985</v>
      </c>
      <c r="E304" s="44" t="s">
        <v>100</v>
      </c>
      <c r="F304" s="10">
        <v>3</v>
      </c>
      <c r="G304" s="39" t="s">
        <v>978</v>
      </c>
      <c r="H304" s="11" t="s">
        <v>42</v>
      </c>
      <c r="I304" s="22">
        <v>54725</v>
      </c>
      <c r="J304" s="25" t="s">
        <v>38</v>
      </c>
      <c r="K304" s="15"/>
      <c r="L304" s="15"/>
      <c r="M304" s="15"/>
      <c r="N304" s="15"/>
      <c r="O304" s="15"/>
      <c r="P304" s="15"/>
      <c r="Q304" s="15"/>
    </row>
    <row r="305" spans="1:17" ht="36.75" x14ac:dyDescent="0.25">
      <c r="A305" s="32">
        <v>173</v>
      </c>
      <c r="B305" s="11" t="s">
        <v>498</v>
      </c>
      <c r="C305" s="197" t="s">
        <v>956</v>
      </c>
      <c r="D305" s="61" t="s">
        <v>986</v>
      </c>
      <c r="E305" s="43" t="s">
        <v>14</v>
      </c>
      <c r="F305" s="10">
        <v>1</v>
      </c>
      <c r="G305" s="62" t="s">
        <v>972</v>
      </c>
      <c r="H305" s="9" t="s">
        <v>981</v>
      </c>
      <c r="I305" s="22">
        <v>113280</v>
      </c>
      <c r="J305" s="25" t="s">
        <v>38</v>
      </c>
      <c r="K305" s="63">
        <v>43817</v>
      </c>
      <c r="L305" s="63">
        <v>44548</v>
      </c>
      <c r="M305" s="15"/>
      <c r="N305" s="15"/>
      <c r="O305" s="15"/>
      <c r="P305" s="15"/>
      <c r="Q305" s="15" t="s">
        <v>50</v>
      </c>
    </row>
    <row r="306" spans="1:17" ht="84.75" x14ac:dyDescent="0.25">
      <c r="A306" s="32">
        <v>174</v>
      </c>
      <c r="B306" s="11" t="s">
        <v>507</v>
      </c>
      <c r="C306" s="197" t="s">
        <v>957</v>
      </c>
      <c r="D306" s="61" t="s">
        <v>987</v>
      </c>
      <c r="E306" s="44" t="s">
        <v>971</v>
      </c>
      <c r="F306" s="10">
        <v>6</v>
      </c>
      <c r="G306" s="42" t="s">
        <v>973</v>
      </c>
      <c r="H306" s="11" t="s">
        <v>42</v>
      </c>
      <c r="I306" s="22">
        <v>11589928.359999999</v>
      </c>
      <c r="J306" s="25" t="s">
        <v>38</v>
      </c>
      <c r="K306" s="15"/>
      <c r="L306" s="15"/>
      <c r="M306" s="15"/>
      <c r="N306" s="15"/>
      <c r="O306" s="15"/>
      <c r="P306" s="15"/>
      <c r="Q306" s="15"/>
    </row>
    <row r="307" spans="1:17" ht="108.75" x14ac:dyDescent="0.25">
      <c r="A307" s="32">
        <v>175</v>
      </c>
      <c r="B307" s="11" t="s">
        <v>498</v>
      </c>
      <c r="C307" s="197" t="s">
        <v>958</v>
      </c>
      <c r="D307" s="61" t="s">
        <v>988</v>
      </c>
      <c r="E307" s="43" t="s">
        <v>14</v>
      </c>
      <c r="F307" s="10">
        <v>1</v>
      </c>
      <c r="G307" s="62" t="s">
        <v>402</v>
      </c>
      <c r="H307" s="11" t="s">
        <v>42</v>
      </c>
      <c r="I307" s="22">
        <v>13444</v>
      </c>
      <c r="J307" s="25" t="s">
        <v>38</v>
      </c>
      <c r="K307" s="15"/>
      <c r="L307" s="15"/>
      <c r="M307" s="15"/>
      <c r="N307" s="15">
        <v>0</v>
      </c>
      <c r="O307" s="15">
        <v>0</v>
      </c>
      <c r="P307" s="15">
        <v>0</v>
      </c>
      <c r="Q307" s="51" t="s">
        <v>1127</v>
      </c>
    </row>
    <row r="308" spans="1:17" ht="72.75" x14ac:dyDescent="0.25">
      <c r="A308" s="32">
        <v>176</v>
      </c>
      <c r="B308" s="11" t="s">
        <v>498</v>
      </c>
      <c r="C308" s="197" t="s">
        <v>959</v>
      </c>
      <c r="D308" s="61" t="s">
        <v>1008</v>
      </c>
      <c r="E308" s="43" t="s">
        <v>14</v>
      </c>
      <c r="F308" s="10">
        <v>1</v>
      </c>
      <c r="G308" s="42" t="s">
        <v>217</v>
      </c>
      <c r="H308" s="11" t="s">
        <v>42</v>
      </c>
      <c r="I308" s="22">
        <v>6200</v>
      </c>
      <c r="J308" s="25" t="s">
        <v>38</v>
      </c>
      <c r="K308" s="15"/>
      <c r="L308" s="15"/>
      <c r="M308" s="15"/>
      <c r="N308" s="15"/>
      <c r="O308" s="15"/>
      <c r="P308" s="15"/>
      <c r="Q308" s="51" t="s">
        <v>1127</v>
      </c>
    </row>
    <row r="309" spans="1:17" ht="132.75" x14ac:dyDescent="0.25">
      <c r="A309" s="32">
        <v>177</v>
      </c>
      <c r="B309" s="11" t="s">
        <v>498</v>
      </c>
      <c r="C309" s="197" t="s">
        <v>960</v>
      </c>
      <c r="D309" s="61" t="s">
        <v>1009</v>
      </c>
      <c r="E309" s="44" t="s">
        <v>100</v>
      </c>
      <c r="F309" s="10">
        <v>4</v>
      </c>
      <c r="G309" s="39" t="s">
        <v>529</v>
      </c>
      <c r="H309" s="11" t="s">
        <v>42</v>
      </c>
      <c r="I309" s="22">
        <v>11560</v>
      </c>
      <c r="J309" s="25" t="s">
        <v>590</v>
      </c>
      <c r="K309" s="63">
        <v>43839</v>
      </c>
      <c r="L309" s="63">
        <v>45291</v>
      </c>
      <c r="M309" s="15"/>
      <c r="N309" s="15"/>
      <c r="O309" s="15"/>
      <c r="P309" s="15"/>
      <c r="Q309" s="15" t="s">
        <v>2931</v>
      </c>
    </row>
    <row r="310" spans="1:17" ht="108.75" x14ac:dyDescent="0.25">
      <c r="A310" s="32">
        <v>178</v>
      </c>
      <c r="B310" s="11" t="s">
        <v>498</v>
      </c>
      <c r="C310" s="197" t="s">
        <v>961</v>
      </c>
      <c r="D310" s="61" t="s">
        <v>1006</v>
      </c>
      <c r="E310" s="44" t="s">
        <v>100</v>
      </c>
      <c r="F310" s="10">
        <v>1</v>
      </c>
      <c r="G310" s="39" t="s">
        <v>529</v>
      </c>
      <c r="H310" s="11" t="s">
        <v>42</v>
      </c>
      <c r="I310" s="22">
        <v>1341</v>
      </c>
      <c r="J310" s="25" t="s">
        <v>590</v>
      </c>
      <c r="K310" s="63">
        <v>43816</v>
      </c>
      <c r="L310" s="63">
        <v>44620</v>
      </c>
      <c r="M310" s="15"/>
      <c r="N310" s="15"/>
      <c r="O310" s="15"/>
      <c r="P310" s="15"/>
      <c r="Q310" s="15" t="s">
        <v>50</v>
      </c>
    </row>
    <row r="311" spans="1:17" ht="132.75" x14ac:dyDescent="0.25">
      <c r="A311" s="32">
        <v>179</v>
      </c>
      <c r="B311" s="11" t="s">
        <v>498</v>
      </c>
      <c r="C311" s="197" t="s">
        <v>962</v>
      </c>
      <c r="D311" s="61" t="s">
        <v>1007</v>
      </c>
      <c r="E311" s="44" t="s">
        <v>100</v>
      </c>
      <c r="F311" s="10">
        <v>2</v>
      </c>
      <c r="G311" s="39" t="s">
        <v>529</v>
      </c>
      <c r="H311" s="11" t="s">
        <v>42</v>
      </c>
      <c r="I311" s="22">
        <v>1792</v>
      </c>
      <c r="J311" s="25" t="s">
        <v>590</v>
      </c>
      <c r="K311" s="63">
        <v>42773</v>
      </c>
      <c r="L311" s="63">
        <v>44985</v>
      </c>
      <c r="M311" s="15"/>
      <c r="N311" s="15">
        <v>0</v>
      </c>
      <c r="O311" s="15"/>
      <c r="P311" s="15">
        <v>0</v>
      </c>
      <c r="Q311" s="15" t="s">
        <v>50</v>
      </c>
    </row>
    <row r="312" spans="1:17" ht="96.75" x14ac:dyDescent="0.25">
      <c r="A312" s="32">
        <v>180</v>
      </c>
      <c r="B312" s="11" t="s">
        <v>498</v>
      </c>
      <c r="C312" s="197" t="s">
        <v>963</v>
      </c>
      <c r="D312" s="61" t="s">
        <v>1005</v>
      </c>
      <c r="E312" s="43" t="s">
        <v>14</v>
      </c>
      <c r="F312" s="10">
        <v>1</v>
      </c>
      <c r="G312" s="62" t="s">
        <v>834</v>
      </c>
      <c r="H312" s="11" t="s">
        <v>42</v>
      </c>
      <c r="I312" s="22">
        <v>35280</v>
      </c>
      <c r="J312" s="25" t="s">
        <v>38</v>
      </c>
      <c r="K312" s="15"/>
      <c r="L312" s="15"/>
      <c r="M312" s="15"/>
      <c r="N312" s="15"/>
      <c r="O312" s="15"/>
      <c r="P312" s="15"/>
      <c r="Q312" s="15"/>
    </row>
    <row r="313" spans="1:17" ht="108.75" x14ac:dyDescent="0.25">
      <c r="A313" s="32">
        <v>181</v>
      </c>
      <c r="B313" s="11" t="s">
        <v>498</v>
      </c>
      <c r="C313" s="197" t="s">
        <v>964</v>
      </c>
      <c r="D313" s="61" t="s">
        <v>1004</v>
      </c>
      <c r="E313" s="44" t="s">
        <v>100</v>
      </c>
      <c r="F313" s="10">
        <v>2</v>
      </c>
      <c r="G313" s="42" t="s">
        <v>447</v>
      </c>
      <c r="H313" s="11" t="s">
        <v>42</v>
      </c>
      <c r="I313" s="22">
        <v>54763</v>
      </c>
      <c r="J313" s="25" t="s">
        <v>38</v>
      </c>
      <c r="K313" s="150">
        <v>43800</v>
      </c>
      <c r="L313" s="150">
        <v>43862</v>
      </c>
      <c r="M313" s="15"/>
      <c r="N313" s="15">
        <v>58651.17</v>
      </c>
      <c r="O313" s="63">
        <v>43878</v>
      </c>
      <c r="P313" s="15">
        <v>58651.17</v>
      </c>
      <c r="Q313" s="15" t="s">
        <v>50</v>
      </c>
    </row>
    <row r="314" spans="1:17" ht="120.75" x14ac:dyDescent="0.25">
      <c r="A314" s="32">
        <v>182</v>
      </c>
      <c r="B314" s="11" t="s">
        <v>498</v>
      </c>
      <c r="C314" s="197" t="s">
        <v>965</v>
      </c>
      <c r="D314" s="61" t="s">
        <v>989</v>
      </c>
      <c r="E314" s="44" t="s">
        <v>100</v>
      </c>
      <c r="F314" s="10">
        <v>1</v>
      </c>
      <c r="G314" s="39" t="s">
        <v>974</v>
      </c>
      <c r="H314" s="11" t="s">
        <v>42</v>
      </c>
      <c r="I314" s="22">
        <v>2000</v>
      </c>
      <c r="J314" s="25" t="s">
        <v>590</v>
      </c>
      <c r="K314" s="63">
        <v>43823</v>
      </c>
      <c r="L314" s="63">
        <v>45291</v>
      </c>
      <c r="M314" s="15"/>
      <c r="N314" s="15"/>
      <c r="O314" s="15"/>
      <c r="P314" s="15"/>
      <c r="Q314" s="51" t="s">
        <v>1570</v>
      </c>
    </row>
    <row r="315" spans="1:17" ht="72.75" x14ac:dyDescent="0.25">
      <c r="A315" s="32">
        <v>183</v>
      </c>
      <c r="B315" s="11" t="s">
        <v>498</v>
      </c>
      <c r="C315" s="197" t="s">
        <v>966</v>
      </c>
      <c r="D315" s="61" t="s">
        <v>1003</v>
      </c>
      <c r="E315" s="43" t="s">
        <v>14</v>
      </c>
      <c r="F315" s="10">
        <v>2</v>
      </c>
      <c r="G315" s="39" t="s">
        <v>976</v>
      </c>
      <c r="H315" s="11" t="s">
        <v>42</v>
      </c>
      <c r="I315" s="22">
        <v>6900</v>
      </c>
      <c r="J315" s="25" t="s">
        <v>38</v>
      </c>
      <c r="K315" s="63">
        <v>44291</v>
      </c>
      <c r="L315" s="63">
        <v>44597</v>
      </c>
      <c r="M315" s="15"/>
      <c r="N315" s="15"/>
      <c r="O315" s="15"/>
      <c r="P315" s="15"/>
      <c r="Q315" s="15" t="s">
        <v>50</v>
      </c>
    </row>
    <row r="316" spans="1:17" ht="96.75" x14ac:dyDescent="0.25">
      <c r="A316" s="32">
        <v>184</v>
      </c>
      <c r="B316" s="11" t="s">
        <v>498</v>
      </c>
      <c r="C316" s="197" t="s">
        <v>967</v>
      </c>
      <c r="D316" s="61" t="s">
        <v>990</v>
      </c>
      <c r="E316" s="44" t="s">
        <v>100</v>
      </c>
      <c r="F316" s="10">
        <v>5</v>
      </c>
      <c r="G316" s="39" t="s">
        <v>529</v>
      </c>
      <c r="H316" s="11" t="s">
        <v>42</v>
      </c>
      <c r="I316" s="22">
        <v>4600</v>
      </c>
      <c r="J316" s="25" t="s">
        <v>590</v>
      </c>
      <c r="K316" s="15"/>
      <c r="L316" s="63">
        <v>45199</v>
      </c>
      <c r="M316" s="6" t="s">
        <v>42</v>
      </c>
      <c r="N316" s="6" t="s">
        <v>42</v>
      </c>
      <c r="O316" s="6" t="s">
        <v>42</v>
      </c>
      <c r="P316" s="6" t="s">
        <v>42</v>
      </c>
      <c r="Q316" s="129" t="s">
        <v>1141</v>
      </c>
    </row>
    <row r="317" spans="1:17" ht="96.75" x14ac:dyDescent="0.25">
      <c r="A317" s="32">
        <v>185</v>
      </c>
      <c r="B317" s="11" t="s">
        <v>498</v>
      </c>
      <c r="C317" s="197" t="s">
        <v>968</v>
      </c>
      <c r="D317" s="61" t="s">
        <v>991</v>
      </c>
      <c r="E317" s="44" t="s">
        <v>100</v>
      </c>
      <c r="F317" s="10">
        <v>4</v>
      </c>
      <c r="G317" s="39" t="s">
        <v>975</v>
      </c>
      <c r="H317" s="11" t="s">
        <v>42</v>
      </c>
      <c r="I317" s="22">
        <v>7200</v>
      </c>
      <c r="J317" s="25" t="s">
        <v>590</v>
      </c>
      <c r="K317" s="52">
        <v>43948</v>
      </c>
      <c r="L317" s="52">
        <v>45199</v>
      </c>
      <c r="M317" s="1" t="s">
        <v>42</v>
      </c>
      <c r="N317" s="89">
        <v>1785</v>
      </c>
      <c r="O317" s="88">
        <v>43969</v>
      </c>
      <c r="P317" s="89">
        <v>1785</v>
      </c>
      <c r="Q317" s="2" t="s">
        <v>50</v>
      </c>
    </row>
    <row r="318" spans="1:17" ht="84.75" x14ac:dyDescent="0.25">
      <c r="A318" s="32">
        <v>186</v>
      </c>
      <c r="B318" s="11" t="s">
        <v>498</v>
      </c>
      <c r="C318" s="197" t="s">
        <v>969</v>
      </c>
      <c r="D318" s="61" t="s">
        <v>1002</v>
      </c>
      <c r="E318" s="43" t="s">
        <v>14</v>
      </c>
      <c r="F318" s="10">
        <v>1</v>
      </c>
      <c r="G318" s="62" t="s">
        <v>236</v>
      </c>
      <c r="H318" s="11" t="s">
        <v>42</v>
      </c>
      <c r="I318" s="22">
        <v>180700</v>
      </c>
      <c r="J318" s="25" t="s">
        <v>38</v>
      </c>
      <c r="K318" s="15"/>
      <c r="L318" s="15"/>
      <c r="M318" s="15"/>
      <c r="N318" s="15"/>
      <c r="O318" s="15"/>
      <c r="P318" s="15"/>
      <c r="Q318" s="15"/>
    </row>
    <row r="319" spans="1:17" ht="108.75" x14ac:dyDescent="0.25">
      <c r="A319" s="32">
        <v>187</v>
      </c>
      <c r="B319" s="11" t="s">
        <v>498</v>
      </c>
      <c r="C319" s="197" t="s">
        <v>970</v>
      </c>
      <c r="D319" s="61" t="s">
        <v>1001</v>
      </c>
      <c r="E319" s="43" t="s">
        <v>14</v>
      </c>
      <c r="F319" s="10">
        <v>1</v>
      </c>
      <c r="G319" s="42" t="s">
        <v>664</v>
      </c>
      <c r="H319" s="11" t="s">
        <v>42</v>
      </c>
      <c r="I319" s="22">
        <v>6450</v>
      </c>
      <c r="J319" s="25" t="s">
        <v>38</v>
      </c>
      <c r="K319" s="15"/>
      <c r="L319" s="15"/>
      <c r="M319" s="15"/>
      <c r="N319" s="15"/>
      <c r="O319" s="15"/>
      <c r="P319" s="15"/>
      <c r="Q319" s="15"/>
    </row>
    <row r="320" spans="1:17" ht="180.75" x14ac:dyDescent="0.25">
      <c r="A320" s="32">
        <v>188</v>
      </c>
      <c r="B320" s="11" t="s">
        <v>498</v>
      </c>
      <c r="C320" s="200" t="s">
        <v>993</v>
      </c>
      <c r="D320" s="61" t="s">
        <v>998</v>
      </c>
      <c r="E320" s="44" t="s">
        <v>100</v>
      </c>
      <c r="F320" s="10">
        <v>2</v>
      </c>
      <c r="G320" s="39" t="s">
        <v>924</v>
      </c>
      <c r="H320" s="11" t="s">
        <v>42</v>
      </c>
      <c r="I320" s="22">
        <v>3444</v>
      </c>
      <c r="J320" s="25" t="s">
        <v>590</v>
      </c>
      <c r="K320" s="63">
        <v>43647</v>
      </c>
      <c r="L320" s="63">
        <v>44985</v>
      </c>
      <c r="M320" s="15"/>
      <c r="N320" s="15"/>
      <c r="O320" s="15"/>
      <c r="P320" s="15"/>
      <c r="Q320" s="15" t="s">
        <v>50</v>
      </c>
    </row>
    <row r="321" spans="1:17" ht="108.75" x14ac:dyDescent="0.25">
      <c r="A321" s="32">
        <v>189</v>
      </c>
      <c r="B321" s="11" t="s">
        <v>507</v>
      </c>
      <c r="C321" s="200" t="s">
        <v>994</v>
      </c>
      <c r="D321" s="61" t="s">
        <v>999</v>
      </c>
      <c r="E321" s="44" t="s">
        <v>100</v>
      </c>
      <c r="F321" s="10">
        <v>2</v>
      </c>
      <c r="G321" s="39" t="s">
        <v>996</v>
      </c>
      <c r="H321" s="11" t="s">
        <v>42</v>
      </c>
      <c r="I321" s="22">
        <v>11156.6</v>
      </c>
      <c r="J321" s="25" t="s">
        <v>38</v>
      </c>
      <c r="K321" s="15"/>
      <c r="L321" s="15"/>
      <c r="M321" s="15"/>
      <c r="N321" s="15"/>
      <c r="O321" s="15"/>
      <c r="P321" s="15"/>
      <c r="Q321" s="15"/>
    </row>
    <row r="322" spans="1:17" ht="96.75" x14ac:dyDescent="0.25">
      <c r="A322" s="32">
        <v>190</v>
      </c>
      <c r="B322" s="11" t="s">
        <v>507</v>
      </c>
      <c r="C322" s="200" t="s">
        <v>995</v>
      </c>
      <c r="D322" s="61" t="s">
        <v>1000</v>
      </c>
      <c r="E322" s="44" t="s">
        <v>100</v>
      </c>
      <c r="F322" s="10">
        <v>3</v>
      </c>
      <c r="G322" s="39" t="s">
        <v>997</v>
      </c>
      <c r="H322" s="11" t="s">
        <v>42</v>
      </c>
      <c r="I322" s="22">
        <v>29776.13</v>
      </c>
      <c r="J322" s="25" t="s">
        <v>38</v>
      </c>
      <c r="K322" s="15"/>
      <c r="L322" s="15"/>
      <c r="M322" s="15"/>
      <c r="N322" s="15"/>
      <c r="O322" s="15"/>
      <c r="P322" s="15"/>
      <c r="Q322" s="15"/>
    </row>
    <row r="323" spans="1:17" x14ac:dyDescent="0.25">
      <c r="A323" s="108"/>
      <c r="B323" s="109"/>
      <c r="C323" s="216"/>
      <c r="D323" s="231"/>
      <c r="E323" s="109"/>
      <c r="F323" s="109"/>
      <c r="G323" s="109"/>
      <c r="H323" s="109"/>
      <c r="I323" s="109"/>
      <c r="J323" s="109"/>
      <c r="K323" s="110"/>
      <c r="L323" s="110"/>
      <c r="M323" s="110"/>
      <c r="N323" s="110"/>
      <c r="O323" s="110"/>
      <c r="P323" s="110"/>
      <c r="Q323" s="111"/>
    </row>
    <row r="324" spans="1:17" ht="36.75" x14ac:dyDescent="0.25">
      <c r="A324" s="11">
        <v>1</v>
      </c>
      <c r="B324" s="11" t="s">
        <v>498</v>
      </c>
      <c r="C324" s="197" t="s">
        <v>1037</v>
      </c>
      <c r="D324" s="61" t="s">
        <v>1057</v>
      </c>
      <c r="E324" s="44" t="s">
        <v>1049</v>
      </c>
      <c r="F324" s="10">
        <v>1</v>
      </c>
      <c r="G324" s="61" t="s">
        <v>469</v>
      </c>
      <c r="H324" s="11" t="s">
        <v>42</v>
      </c>
      <c r="I324" s="22">
        <v>5640</v>
      </c>
      <c r="J324" s="25" t="s">
        <v>38</v>
      </c>
      <c r="K324" s="10"/>
      <c r="L324" s="10"/>
      <c r="M324" s="10"/>
      <c r="N324" s="10"/>
      <c r="O324" s="10"/>
      <c r="P324" s="10"/>
      <c r="Q324" s="10"/>
    </row>
    <row r="325" spans="1:17" ht="24.75" x14ac:dyDescent="0.25">
      <c r="A325" s="11">
        <v>2</v>
      </c>
      <c r="B325" s="11" t="s">
        <v>507</v>
      </c>
      <c r="C325" s="197" t="s">
        <v>1038</v>
      </c>
      <c r="D325" s="61" t="s">
        <v>1058</v>
      </c>
      <c r="E325" s="43" t="s">
        <v>1050</v>
      </c>
      <c r="F325" s="10">
        <v>1</v>
      </c>
      <c r="G325" s="61" t="s">
        <v>1056</v>
      </c>
      <c r="H325" s="11" t="s">
        <v>42</v>
      </c>
      <c r="I325" s="22">
        <v>12495</v>
      </c>
      <c r="J325" s="25" t="s">
        <v>38</v>
      </c>
      <c r="K325" s="10"/>
      <c r="L325" s="10"/>
      <c r="M325" s="10"/>
      <c r="N325" s="10"/>
      <c r="O325" s="10"/>
      <c r="P325" s="10"/>
      <c r="Q325" s="10"/>
    </row>
    <row r="326" spans="1:17" ht="48.75" x14ac:dyDescent="0.25">
      <c r="A326" s="11">
        <v>3</v>
      </c>
      <c r="B326" s="9" t="s">
        <v>1068</v>
      </c>
      <c r="C326" s="197" t="s">
        <v>1039</v>
      </c>
      <c r="D326" s="61" t="s">
        <v>496</v>
      </c>
      <c r="E326" s="43" t="s">
        <v>42</v>
      </c>
      <c r="F326" s="43" t="s">
        <v>42</v>
      </c>
      <c r="G326" s="39" t="s">
        <v>497</v>
      </c>
      <c r="H326" s="11" t="s">
        <v>42</v>
      </c>
      <c r="I326" s="22">
        <v>46067</v>
      </c>
      <c r="J326" s="25" t="s">
        <v>38</v>
      </c>
      <c r="K326" s="10"/>
      <c r="L326" s="10"/>
      <c r="M326" s="10"/>
      <c r="N326" s="10"/>
      <c r="O326" s="10"/>
      <c r="P326" s="10"/>
      <c r="Q326" s="10"/>
    </row>
    <row r="327" spans="1:17" ht="96.75" x14ac:dyDescent="0.25">
      <c r="A327" s="11">
        <v>4</v>
      </c>
      <c r="B327" s="11" t="s">
        <v>498</v>
      </c>
      <c r="C327" s="197" t="s">
        <v>1040</v>
      </c>
      <c r="D327" s="61" t="s">
        <v>1059</v>
      </c>
      <c r="E327" s="43" t="s">
        <v>473</v>
      </c>
      <c r="F327" s="10">
        <v>6</v>
      </c>
      <c r="G327" s="42" t="s">
        <v>456</v>
      </c>
      <c r="H327" s="11" t="s">
        <v>42</v>
      </c>
      <c r="I327" s="22">
        <v>4160</v>
      </c>
      <c r="J327" s="25" t="s">
        <v>590</v>
      </c>
      <c r="K327" s="63">
        <v>43959</v>
      </c>
      <c r="L327" s="63">
        <v>44834</v>
      </c>
      <c r="M327" s="15"/>
      <c r="N327" s="37">
        <v>2558.5</v>
      </c>
      <c r="O327" s="63">
        <v>43993</v>
      </c>
      <c r="P327" s="15"/>
      <c r="Q327" s="15" t="s">
        <v>50</v>
      </c>
    </row>
    <row r="328" spans="1:17" ht="132.75" x14ac:dyDescent="0.25">
      <c r="A328" s="11">
        <v>5</v>
      </c>
      <c r="B328" s="11" t="s">
        <v>498</v>
      </c>
      <c r="C328" s="197" t="s">
        <v>1041</v>
      </c>
      <c r="D328" s="61" t="s">
        <v>1060</v>
      </c>
      <c r="E328" s="43" t="s">
        <v>473</v>
      </c>
      <c r="F328" s="10">
        <v>1</v>
      </c>
      <c r="G328" s="61" t="s">
        <v>733</v>
      </c>
      <c r="H328" s="11" t="s">
        <v>42</v>
      </c>
      <c r="I328" s="22">
        <v>2496</v>
      </c>
      <c r="J328" s="25" t="s">
        <v>590</v>
      </c>
      <c r="K328" s="15"/>
      <c r="L328" s="52">
        <v>45077</v>
      </c>
      <c r="M328" s="15"/>
      <c r="N328" s="15"/>
      <c r="O328" s="15"/>
      <c r="P328" s="15"/>
      <c r="Q328" s="51" t="s">
        <v>1862</v>
      </c>
    </row>
    <row r="329" spans="1:17" ht="36.75" x14ac:dyDescent="0.25">
      <c r="A329" s="11">
        <v>6</v>
      </c>
      <c r="B329" s="11" t="s">
        <v>507</v>
      </c>
      <c r="C329" s="197" t="s">
        <v>1042</v>
      </c>
      <c r="D329" s="61" t="s">
        <v>1061</v>
      </c>
      <c r="E329" s="43" t="s">
        <v>14</v>
      </c>
      <c r="F329" s="10">
        <v>1</v>
      </c>
      <c r="G329" s="42" t="s">
        <v>510</v>
      </c>
      <c r="H329" s="11" t="s">
        <v>42</v>
      </c>
      <c r="I329" s="22">
        <v>40230</v>
      </c>
      <c r="J329" s="25" t="s">
        <v>38</v>
      </c>
      <c r="K329" s="10"/>
      <c r="L329" s="10"/>
      <c r="M329" s="10"/>
      <c r="N329" s="10"/>
      <c r="O329" s="10"/>
      <c r="P329" s="10"/>
      <c r="Q329" s="10"/>
    </row>
    <row r="330" spans="1:17" ht="96.75" x14ac:dyDescent="0.25">
      <c r="A330" s="11">
        <v>7</v>
      </c>
      <c r="B330" s="11" t="s">
        <v>498</v>
      </c>
      <c r="C330" s="197" t="s">
        <v>1043</v>
      </c>
      <c r="D330" s="61" t="s">
        <v>1062</v>
      </c>
      <c r="E330" s="43" t="s">
        <v>473</v>
      </c>
      <c r="F330" s="10">
        <v>4</v>
      </c>
      <c r="G330" s="39" t="s">
        <v>1054</v>
      </c>
      <c r="H330" s="11" t="s">
        <v>42</v>
      </c>
      <c r="I330" s="22">
        <v>3380</v>
      </c>
      <c r="J330" s="25" t="s">
        <v>590</v>
      </c>
      <c r="K330" s="63">
        <v>43859</v>
      </c>
      <c r="L330" s="63">
        <v>44530</v>
      </c>
      <c r="M330" s="86" t="s">
        <v>42</v>
      </c>
      <c r="N330" s="37">
        <v>0</v>
      </c>
      <c r="O330" s="86" t="s">
        <v>42</v>
      </c>
      <c r="P330" s="37">
        <v>0</v>
      </c>
      <c r="Q330" s="15" t="s">
        <v>50</v>
      </c>
    </row>
    <row r="331" spans="1:17" ht="72.75" x14ac:dyDescent="0.25">
      <c r="A331" s="11">
        <v>8</v>
      </c>
      <c r="B331" s="11" t="s">
        <v>498</v>
      </c>
      <c r="C331" s="197" t="s">
        <v>1044</v>
      </c>
      <c r="D331" s="61" t="s">
        <v>1063</v>
      </c>
      <c r="E331" s="44" t="s">
        <v>1049</v>
      </c>
      <c r="F331" s="10" t="s">
        <v>42</v>
      </c>
      <c r="G331" s="61" t="s">
        <v>1051</v>
      </c>
      <c r="H331" s="11" t="s">
        <v>42</v>
      </c>
      <c r="I331" s="22">
        <v>938642</v>
      </c>
      <c r="J331" s="25" t="s">
        <v>38</v>
      </c>
      <c r="K331" s="36">
        <v>43899</v>
      </c>
      <c r="L331" s="36">
        <v>44226</v>
      </c>
      <c r="M331" s="10" t="s">
        <v>15</v>
      </c>
      <c r="N331" s="10" t="s">
        <v>15</v>
      </c>
      <c r="O331" s="10" t="s">
        <v>15</v>
      </c>
      <c r="P331" s="10" t="s">
        <v>15</v>
      </c>
      <c r="Q331" s="10" t="s">
        <v>50</v>
      </c>
    </row>
    <row r="332" spans="1:17" ht="168.75" x14ac:dyDescent="0.25">
      <c r="A332" s="11">
        <v>9</v>
      </c>
      <c r="B332" s="11" t="s">
        <v>498</v>
      </c>
      <c r="C332" s="197" t="s">
        <v>1045</v>
      </c>
      <c r="D332" s="74" t="s">
        <v>1064</v>
      </c>
      <c r="E332" s="54" t="s">
        <v>14</v>
      </c>
      <c r="F332" s="10">
        <v>2</v>
      </c>
      <c r="G332" s="39" t="s">
        <v>663</v>
      </c>
      <c r="H332" s="11" t="s">
        <v>42</v>
      </c>
      <c r="I332" s="22">
        <v>149000</v>
      </c>
      <c r="J332" s="25" t="s">
        <v>38</v>
      </c>
      <c r="K332" s="36">
        <v>43865</v>
      </c>
      <c r="L332" s="36">
        <v>44411</v>
      </c>
      <c r="M332" s="10"/>
      <c r="N332" s="10"/>
      <c r="O332" s="10"/>
      <c r="P332" s="130">
        <v>12417.33</v>
      </c>
      <c r="Q332" s="10" t="s">
        <v>1572</v>
      </c>
    </row>
    <row r="333" spans="1:17" ht="72.75" x14ac:dyDescent="0.25">
      <c r="A333" s="11">
        <v>10</v>
      </c>
      <c r="B333" s="11" t="s">
        <v>498</v>
      </c>
      <c r="C333" s="197" t="s">
        <v>1046</v>
      </c>
      <c r="D333" s="74" t="s">
        <v>1065</v>
      </c>
      <c r="E333" s="43" t="s">
        <v>473</v>
      </c>
      <c r="F333" s="10">
        <v>2</v>
      </c>
      <c r="G333" s="39" t="s">
        <v>1052</v>
      </c>
      <c r="H333" s="11" t="s">
        <v>42</v>
      </c>
      <c r="I333" s="22">
        <v>12050</v>
      </c>
      <c r="J333" s="25" t="s">
        <v>38</v>
      </c>
      <c r="K333" s="10"/>
      <c r="L333" s="10"/>
      <c r="M333" s="10"/>
      <c r="N333" s="10"/>
      <c r="O333" s="10"/>
      <c r="P333" s="10"/>
      <c r="Q333" s="10"/>
    </row>
    <row r="334" spans="1:17" ht="48.75" x14ac:dyDescent="0.25">
      <c r="A334" s="11">
        <v>11</v>
      </c>
      <c r="B334" s="11" t="s">
        <v>498</v>
      </c>
      <c r="C334" s="197" t="s">
        <v>1047</v>
      </c>
      <c r="D334" s="61" t="s">
        <v>1066</v>
      </c>
      <c r="E334" s="43" t="s">
        <v>473</v>
      </c>
      <c r="F334" s="10">
        <v>5</v>
      </c>
      <c r="G334" s="42" t="s">
        <v>1053</v>
      </c>
      <c r="H334" s="11" t="s">
        <v>42</v>
      </c>
      <c r="I334" s="22">
        <v>3800</v>
      </c>
      <c r="J334" s="25" t="s">
        <v>590</v>
      </c>
      <c r="K334" s="63">
        <v>43959</v>
      </c>
      <c r="L334" s="63">
        <v>45138</v>
      </c>
      <c r="M334" s="15"/>
      <c r="N334" s="37">
        <v>2225.3000000000002</v>
      </c>
      <c r="O334" s="63">
        <v>43987</v>
      </c>
      <c r="P334" s="15"/>
      <c r="Q334" s="15" t="s">
        <v>50</v>
      </c>
    </row>
    <row r="335" spans="1:17" ht="60.75" x14ac:dyDescent="0.25">
      <c r="A335" s="11">
        <v>12</v>
      </c>
      <c r="B335" s="11" t="s">
        <v>498</v>
      </c>
      <c r="C335" s="197" t="s">
        <v>1048</v>
      </c>
      <c r="D335" s="61" t="s">
        <v>1067</v>
      </c>
      <c r="E335" s="43" t="s">
        <v>14</v>
      </c>
      <c r="F335" s="10">
        <v>2</v>
      </c>
      <c r="G335" s="39" t="s">
        <v>1055</v>
      </c>
      <c r="H335" s="11" t="s">
        <v>42</v>
      </c>
      <c r="I335" s="22">
        <v>340000</v>
      </c>
      <c r="J335" s="25" t="s">
        <v>38</v>
      </c>
      <c r="K335" s="63">
        <v>43906</v>
      </c>
      <c r="L335" s="51" t="s">
        <v>1385</v>
      </c>
      <c r="M335" s="15"/>
      <c r="N335" s="15"/>
      <c r="O335" s="15"/>
      <c r="P335" s="15"/>
      <c r="Q335" s="15" t="s">
        <v>50</v>
      </c>
    </row>
    <row r="336" spans="1:17" ht="60.75" x14ac:dyDescent="0.25">
      <c r="A336" s="11">
        <v>13</v>
      </c>
      <c r="B336" s="11" t="s">
        <v>507</v>
      </c>
      <c r="C336" s="197" t="s">
        <v>1069</v>
      </c>
      <c r="D336" s="61" t="s">
        <v>1099</v>
      </c>
      <c r="E336" s="43" t="s">
        <v>14</v>
      </c>
      <c r="F336" s="10">
        <v>1</v>
      </c>
      <c r="G336" s="71" t="s">
        <v>1089</v>
      </c>
      <c r="H336" s="11" t="s">
        <v>42</v>
      </c>
      <c r="I336" s="22">
        <v>2482004.58</v>
      </c>
      <c r="J336" s="25" t="s">
        <v>38</v>
      </c>
      <c r="K336" s="10"/>
      <c r="L336" s="10"/>
      <c r="M336" s="10"/>
      <c r="N336" s="10"/>
      <c r="O336" s="10"/>
      <c r="P336" s="10"/>
      <c r="Q336" s="10"/>
    </row>
    <row r="337" spans="1:17" ht="48.75" x14ac:dyDescent="0.25">
      <c r="A337" s="11">
        <v>14</v>
      </c>
      <c r="B337" s="11" t="s">
        <v>507</v>
      </c>
      <c r="C337" s="197" t="s">
        <v>1070</v>
      </c>
      <c r="D337" s="61" t="s">
        <v>1100</v>
      </c>
      <c r="E337" s="43" t="s">
        <v>14</v>
      </c>
      <c r="F337" s="10">
        <v>6</v>
      </c>
      <c r="G337" s="61" t="s">
        <v>1090</v>
      </c>
      <c r="H337" s="11" t="s">
        <v>42</v>
      </c>
      <c r="I337" s="22">
        <v>34400</v>
      </c>
      <c r="J337" s="25" t="s">
        <v>38</v>
      </c>
      <c r="K337" s="10"/>
      <c r="L337" s="10"/>
      <c r="M337" s="10"/>
      <c r="N337" s="10"/>
      <c r="O337" s="10"/>
      <c r="P337" s="10"/>
      <c r="Q337" s="10"/>
    </row>
    <row r="338" spans="1:17" ht="48.75" x14ac:dyDescent="0.25">
      <c r="A338" s="11">
        <v>15</v>
      </c>
      <c r="B338" s="11" t="s">
        <v>498</v>
      </c>
      <c r="C338" s="197" t="s">
        <v>1071</v>
      </c>
      <c r="D338" s="61" t="s">
        <v>1101</v>
      </c>
      <c r="E338" s="43" t="s">
        <v>14</v>
      </c>
      <c r="F338" s="10">
        <v>2</v>
      </c>
      <c r="G338" s="145" t="s">
        <v>1091</v>
      </c>
      <c r="H338" s="11" t="s">
        <v>42</v>
      </c>
      <c r="I338" s="22">
        <v>10598</v>
      </c>
      <c r="J338" s="25" t="s">
        <v>38</v>
      </c>
      <c r="K338" s="10"/>
      <c r="L338" s="10"/>
      <c r="M338" s="10"/>
      <c r="N338" s="10"/>
      <c r="O338" s="10"/>
      <c r="P338" s="10"/>
      <c r="Q338" s="10"/>
    </row>
    <row r="339" spans="1:17" ht="60.75" x14ac:dyDescent="0.25">
      <c r="A339" s="11">
        <v>16</v>
      </c>
      <c r="B339" s="11" t="s">
        <v>498</v>
      </c>
      <c r="C339" s="197" t="s">
        <v>1072</v>
      </c>
      <c r="D339" s="61" t="s">
        <v>1102</v>
      </c>
      <c r="E339" s="54" t="s">
        <v>473</v>
      </c>
      <c r="F339" s="10">
        <v>6</v>
      </c>
      <c r="G339" s="71" t="s">
        <v>456</v>
      </c>
      <c r="H339" s="11" t="s">
        <v>42</v>
      </c>
      <c r="I339" s="22">
        <v>2776</v>
      </c>
      <c r="J339" s="25" t="s">
        <v>590</v>
      </c>
      <c r="K339" s="63">
        <v>43959</v>
      </c>
      <c r="L339" s="63">
        <v>45138</v>
      </c>
      <c r="M339" s="15"/>
      <c r="N339" s="37">
        <v>1594.6</v>
      </c>
      <c r="O339" s="63">
        <v>43987</v>
      </c>
      <c r="P339" s="15"/>
      <c r="Q339" s="15" t="s">
        <v>50</v>
      </c>
    </row>
    <row r="340" spans="1:17" ht="72.75" x14ac:dyDescent="0.25">
      <c r="A340" s="11">
        <v>17</v>
      </c>
      <c r="B340" s="11" t="s">
        <v>498</v>
      </c>
      <c r="C340" s="197" t="s">
        <v>1073</v>
      </c>
      <c r="D340" s="61" t="s">
        <v>1103</v>
      </c>
      <c r="E340" s="54" t="s">
        <v>14</v>
      </c>
      <c r="F340" s="10">
        <v>1</v>
      </c>
      <c r="G340" s="71" t="s">
        <v>1092</v>
      </c>
      <c r="H340" s="11" t="s">
        <v>42</v>
      </c>
      <c r="I340" s="22">
        <v>11882</v>
      </c>
      <c r="J340" s="25" t="s">
        <v>38</v>
      </c>
      <c r="K340" s="10"/>
      <c r="L340" s="10"/>
      <c r="M340" s="10"/>
      <c r="N340" s="10"/>
      <c r="O340" s="10"/>
      <c r="P340" s="10"/>
      <c r="Q340" s="10" t="s">
        <v>1572</v>
      </c>
    </row>
    <row r="341" spans="1:17" ht="108.75" x14ac:dyDescent="0.25">
      <c r="A341" s="11">
        <v>18</v>
      </c>
      <c r="B341" s="11" t="s">
        <v>498</v>
      </c>
      <c r="C341" s="197" t="s">
        <v>1074</v>
      </c>
      <c r="D341" s="61" t="s">
        <v>1104</v>
      </c>
      <c r="E341" s="54" t="s">
        <v>473</v>
      </c>
      <c r="F341" s="10">
        <v>4</v>
      </c>
      <c r="G341" s="39" t="s">
        <v>1093</v>
      </c>
      <c r="H341" s="11" t="s">
        <v>42</v>
      </c>
      <c r="I341" s="22">
        <v>4304</v>
      </c>
      <c r="J341" s="25" t="s">
        <v>590</v>
      </c>
      <c r="K341" s="63">
        <v>43914</v>
      </c>
      <c r="L341" s="63">
        <v>44985</v>
      </c>
      <c r="M341" s="15"/>
      <c r="N341" s="15">
        <v>952</v>
      </c>
      <c r="O341" s="63">
        <v>43945</v>
      </c>
      <c r="P341" s="15"/>
      <c r="Q341" s="15" t="s">
        <v>50</v>
      </c>
    </row>
    <row r="342" spans="1:17" ht="84.75" x14ac:dyDescent="0.25">
      <c r="A342" s="11">
        <v>19</v>
      </c>
      <c r="B342" s="11" t="s">
        <v>498</v>
      </c>
      <c r="C342" s="197" t="s">
        <v>1075</v>
      </c>
      <c r="D342" s="61" t="s">
        <v>1105</v>
      </c>
      <c r="E342" s="54" t="s">
        <v>473</v>
      </c>
      <c r="F342" s="10">
        <v>8</v>
      </c>
      <c r="G342" s="39" t="s">
        <v>1093</v>
      </c>
      <c r="H342" s="11" t="s">
        <v>42</v>
      </c>
      <c r="I342" s="22">
        <v>4700</v>
      </c>
      <c r="J342" s="25" t="s">
        <v>590</v>
      </c>
      <c r="K342" s="63" t="s">
        <v>1128</v>
      </c>
      <c r="L342" s="15" t="s">
        <v>1129</v>
      </c>
      <c r="M342" s="15"/>
      <c r="N342" s="51" t="s">
        <v>2170</v>
      </c>
      <c r="O342" s="72" t="s">
        <v>2171</v>
      </c>
      <c r="P342" s="15"/>
      <c r="Q342" s="15" t="s">
        <v>50</v>
      </c>
    </row>
    <row r="343" spans="1:17" ht="60.75" x14ac:dyDescent="0.25">
      <c r="A343" s="11">
        <v>20</v>
      </c>
      <c r="B343" s="11" t="s">
        <v>498</v>
      </c>
      <c r="C343" s="197" t="s">
        <v>1076</v>
      </c>
      <c r="D343" s="61" t="s">
        <v>1106</v>
      </c>
      <c r="E343" s="54" t="s">
        <v>14</v>
      </c>
      <c r="F343" s="10">
        <v>2</v>
      </c>
      <c r="G343" s="62" t="s">
        <v>263</v>
      </c>
      <c r="H343" s="11" t="s">
        <v>42</v>
      </c>
      <c r="I343" s="22">
        <v>18900</v>
      </c>
      <c r="J343" s="25" t="s">
        <v>38</v>
      </c>
      <c r="K343" s="10"/>
      <c r="L343" s="10"/>
      <c r="M343" s="10"/>
      <c r="N343" s="10"/>
      <c r="O343" s="10"/>
      <c r="P343" s="10"/>
      <c r="Q343" s="51" t="s">
        <v>1846</v>
      </c>
    </row>
    <row r="344" spans="1:17" ht="60.75" x14ac:dyDescent="0.25">
      <c r="A344" s="11">
        <v>21</v>
      </c>
      <c r="B344" s="11" t="s">
        <v>498</v>
      </c>
      <c r="C344" s="197" t="s">
        <v>1077</v>
      </c>
      <c r="D344" s="61" t="s">
        <v>1107</v>
      </c>
      <c r="E344" s="54" t="s">
        <v>14</v>
      </c>
      <c r="F344" s="10">
        <v>1</v>
      </c>
      <c r="G344" s="71" t="s">
        <v>1092</v>
      </c>
      <c r="H344" s="11" t="s">
        <v>42</v>
      </c>
      <c r="I344" s="22">
        <v>4962</v>
      </c>
      <c r="J344" s="25" t="s">
        <v>38</v>
      </c>
      <c r="K344" s="10"/>
      <c r="L344" s="10"/>
      <c r="M344" s="10"/>
      <c r="N344" s="10"/>
      <c r="O344" s="10"/>
      <c r="P344" s="10"/>
      <c r="Q344" s="10" t="s">
        <v>1572</v>
      </c>
    </row>
    <row r="345" spans="1:17" ht="120.75" x14ac:dyDescent="0.25">
      <c r="A345" s="11">
        <v>22</v>
      </c>
      <c r="B345" s="6" t="s">
        <v>498</v>
      </c>
      <c r="C345" s="197" t="s">
        <v>1078</v>
      </c>
      <c r="D345" s="61" t="s">
        <v>1108</v>
      </c>
      <c r="E345" s="44" t="s">
        <v>473</v>
      </c>
      <c r="F345" s="10">
        <v>3</v>
      </c>
      <c r="G345" s="39" t="s">
        <v>919</v>
      </c>
      <c r="H345" s="11" t="s">
        <v>42</v>
      </c>
      <c r="I345" s="22">
        <v>7600</v>
      </c>
      <c r="J345" s="25" t="s">
        <v>590</v>
      </c>
      <c r="K345" s="15"/>
      <c r="L345" s="63">
        <v>44985</v>
      </c>
      <c r="M345" s="15"/>
      <c r="N345" s="15"/>
      <c r="O345" s="15"/>
      <c r="P345" s="15"/>
      <c r="Q345" s="15" t="s">
        <v>50</v>
      </c>
    </row>
    <row r="346" spans="1:17" ht="120.75" x14ac:dyDescent="0.25">
      <c r="A346" s="11">
        <v>23</v>
      </c>
      <c r="B346" s="9" t="s">
        <v>1088</v>
      </c>
      <c r="C346" s="197" t="s">
        <v>1079</v>
      </c>
      <c r="D346" s="61" t="s">
        <v>1109</v>
      </c>
      <c r="E346" s="43" t="s">
        <v>14</v>
      </c>
      <c r="F346" s="10">
        <v>3</v>
      </c>
      <c r="G346" s="42" t="s">
        <v>1095</v>
      </c>
      <c r="H346" s="11" t="s">
        <v>42</v>
      </c>
      <c r="I346" s="22">
        <v>23196000</v>
      </c>
      <c r="J346" s="25" t="s">
        <v>38</v>
      </c>
      <c r="K346" s="31"/>
      <c r="L346" s="31"/>
      <c r="M346" s="23"/>
      <c r="N346" s="24"/>
      <c r="O346" s="55"/>
      <c r="P346" s="23"/>
      <c r="Q346" s="23" t="s">
        <v>57</v>
      </c>
    </row>
    <row r="347" spans="1:17" ht="60.75" x14ac:dyDescent="0.25">
      <c r="A347" s="11">
        <v>24</v>
      </c>
      <c r="B347" s="11" t="s">
        <v>507</v>
      </c>
      <c r="C347" s="197" t="s">
        <v>1080</v>
      </c>
      <c r="D347" s="61" t="s">
        <v>1110</v>
      </c>
      <c r="E347" s="43" t="s">
        <v>14</v>
      </c>
      <c r="F347" s="10">
        <v>2</v>
      </c>
      <c r="G347" s="61" t="s">
        <v>1096</v>
      </c>
      <c r="H347" s="11" t="s">
        <v>42</v>
      </c>
      <c r="I347" s="22">
        <v>1596081.99</v>
      </c>
      <c r="J347" s="25" t="s">
        <v>38</v>
      </c>
      <c r="K347" s="36">
        <v>43913</v>
      </c>
      <c r="L347" s="36">
        <v>44084</v>
      </c>
      <c r="M347" s="10"/>
      <c r="N347" s="10"/>
      <c r="O347" s="10"/>
      <c r="P347" s="10"/>
      <c r="Q347" s="10" t="s">
        <v>1572</v>
      </c>
    </row>
    <row r="348" spans="1:17" ht="108.75" x14ac:dyDescent="0.25">
      <c r="A348" s="11">
        <v>28</v>
      </c>
      <c r="B348" s="11" t="s">
        <v>498</v>
      </c>
      <c r="C348" s="202" t="s">
        <v>1084</v>
      </c>
      <c r="D348" s="236" t="s">
        <v>1158</v>
      </c>
      <c r="E348" s="44" t="s">
        <v>473</v>
      </c>
      <c r="F348" s="10">
        <v>3</v>
      </c>
      <c r="G348" s="39" t="s">
        <v>1093</v>
      </c>
      <c r="H348" s="11" t="s">
        <v>42</v>
      </c>
      <c r="I348" s="22">
        <v>4306</v>
      </c>
      <c r="J348" s="25" t="s">
        <v>590</v>
      </c>
      <c r="K348" s="2" t="s">
        <v>1143</v>
      </c>
      <c r="L348" s="2" t="s">
        <v>1144</v>
      </c>
      <c r="M348" s="2" t="s">
        <v>1139</v>
      </c>
      <c r="N348" s="178">
        <v>952</v>
      </c>
      <c r="O348" s="52">
        <v>43970</v>
      </c>
      <c r="P348" s="83">
        <v>952</v>
      </c>
      <c r="Q348" s="2" t="s">
        <v>50</v>
      </c>
    </row>
    <row r="349" spans="1:17" ht="60.75" x14ac:dyDescent="0.25">
      <c r="A349" s="11">
        <v>31</v>
      </c>
      <c r="B349" s="11" t="s">
        <v>498</v>
      </c>
      <c r="C349" s="197" t="s">
        <v>1087</v>
      </c>
      <c r="D349" s="74" t="s">
        <v>1161</v>
      </c>
      <c r="E349" s="43" t="s">
        <v>14</v>
      </c>
      <c r="F349" s="10">
        <v>1</v>
      </c>
      <c r="G349" s="39" t="s">
        <v>1098</v>
      </c>
      <c r="H349" s="11" t="s">
        <v>42</v>
      </c>
      <c r="I349" s="22">
        <v>202521</v>
      </c>
      <c r="J349" s="25" t="s">
        <v>38</v>
      </c>
      <c r="K349" s="15"/>
      <c r="L349" s="15"/>
      <c r="M349" s="15"/>
      <c r="N349" s="15"/>
      <c r="O349" s="15"/>
      <c r="P349" s="15"/>
      <c r="Q349" s="15" t="s">
        <v>2556</v>
      </c>
    </row>
    <row r="350" spans="1:17" ht="84.75" x14ac:dyDescent="0.25">
      <c r="A350" s="11">
        <v>32</v>
      </c>
      <c r="B350" s="11" t="s">
        <v>498</v>
      </c>
      <c r="C350" s="197" t="s">
        <v>1163</v>
      </c>
      <c r="D350" s="61" t="s">
        <v>1172</v>
      </c>
      <c r="E350" s="43" t="s">
        <v>14</v>
      </c>
      <c r="F350" s="10">
        <v>1</v>
      </c>
      <c r="G350" s="39" t="s">
        <v>1190</v>
      </c>
      <c r="H350" s="11" t="s">
        <v>42</v>
      </c>
      <c r="I350" s="22">
        <v>21511</v>
      </c>
      <c r="J350" s="25" t="s">
        <v>38</v>
      </c>
      <c r="K350" s="10"/>
      <c r="L350" s="10"/>
      <c r="M350" s="10"/>
      <c r="N350" s="10"/>
      <c r="O350" s="10"/>
      <c r="P350" s="10"/>
      <c r="Q350" s="10" t="s">
        <v>782</v>
      </c>
    </row>
    <row r="351" spans="1:17" ht="96.75" x14ac:dyDescent="0.25">
      <c r="A351" s="11">
        <v>33</v>
      </c>
      <c r="B351" s="11" t="s">
        <v>498</v>
      </c>
      <c r="C351" s="197" t="s">
        <v>1164</v>
      </c>
      <c r="D351" s="61" t="s">
        <v>1173</v>
      </c>
      <c r="E351" s="43" t="s">
        <v>14</v>
      </c>
      <c r="F351" s="10">
        <v>5</v>
      </c>
      <c r="G351" s="42" t="s">
        <v>1191</v>
      </c>
      <c r="H351" s="39" t="s">
        <v>1551</v>
      </c>
      <c r="I351" s="22">
        <v>341571</v>
      </c>
      <c r="J351" s="25" t="s">
        <v>38</v>
      </c>
      <c r="K351" s="63">
        <v>43997</v>
      </c>
      <c r="L351" s="63">
        <v>44097</v>
      </c>
      <c r="M351" s="15"/>
      <c r="N351" s="15"/>
      <c r="O351" s="15"/>
      <c r="P351" s="15"/>
      <c r="Q351" s="15" t="s">
        <v>50</v>
      </c>
    </row>
    <row r="352" spans="1:17" ht="48.75" x14ac:dyDescent="0.25">
      <c r="A352" s="11">
        <v>34</v>
      </c>
      <c r="B352" s="11" t="s">
        <v>498</v>
      </c>
      <c r="C352" s="197" t="s">
        <v>1165</v>
      </c>
      <c r="D352" s="61" t="s">
        <v>1174</v>
      </c>
      <c r="E352" s="54" t="s">
        <v>1187</v>
      </c>
      <c r="F352" s="10">
        <v>1</v>
      </c>
      <c r="G352" s="74" t="s">
        <v>1192</v>
      </c>
      <c r="H352" s="11" t="s">
        <v>42</v>
      </c>
      <c r="I352" s="168">
        <v>101973.6</v>
      </c>
      <c r="J352" s="25" t="s">
        <v>38</v>
      </c>
      <c r="K352" s="10"/>
      <c r="L352" s="10"/>
      <c r="M352" s="10"/>
      <c r="N352" s="10"/>
      <c r="O352" s="10"/>
      <c r="P352" s="10"/>
      <c r="Q352" s="10"/>
    </row>
    <row r="353" spans="1:17" ht="48.75" x14ac:dyDescent="0.25">
      <c r="A353" s="11">
        <v>35</v>
      </c>
      <c r="B353" s="11" t="s">
        <v>498</v>
      </c>
      <c r="C353" s="197" t="s">
        <v>1166</v>
      </c>
      <c r="D353" s="61" t="s">
        <v>1175</v>
      </c>
      <c r="E353" s="54" t="s">
        <v>1187</v>
      </c>
      <c r="F353" s="10">
        <v>1</v>
      </c>
      <c r="G353" s="102" t="s">
        <v>1193</v>
      </c>
      <c r="H353" s="11" t="s">
        <v>42</v>
      </c>
      <c r="I353" s="168">
        <v>42856.5</v>
      </c>
      <c r="J353" s="25" t="s">
        <v>38</v>
      </c>
      <c r="K353" s="10"/>
      <c r="L353" s="10"/>
      <c r="M353" s="10"/>
      <c r="N353" s="10"/>
      <c r="O353" s="10"/>
      <c r="P353" s="10"/>
      <c r="Q353" s="10"/>
    </row>
    <row r="354" spans="1:17" ht="48.75" x14ac:dyDescent="0.25">
      <c r="A354" s="11">
        <v>36</v>
      </c>
      <c r="B354" s="11" t="s">
        <v>498</v>
      </c>
      <c r="C354" s="197" t="s">
        <v>1167</v>
      </c>
      <c r="D354" s="61" t="s">
        <v>1176</v>
      </c>
      <c r="E354" s="54" t="s">
        <v>1187</v>
      </c>
      <c r="F354" s="10">
        <v>1</v>
      </c>
      <c r="G354" s="102" t="s">
        <v>1194</v>
      </c>
      <c r="H354" s="11" t="s">
        <v>42</v>
      </c>
      <c r="I354" s="168">
        <v>402851.1</v>
      </c>
      <c r="J354" s="25" t="s">
        <v>38</v>
      </c>
      <c r="K354" s="10"/>
      <c r="L354" s="10"/>
      <c r="M354" s="10"/>
      <c r="N354" s="10"/>
      <c r="O354" s="10"/>
      <c r="P354" s="10"/>
      <c r="Q354" s="10"/>
    </row>
    <row r="355" spans="1:17" ht="48.75" x14ac:dyDescent="0.25">
      <c r="A355" s="11">
        <v>37</v>
      </c>
      <c r="B355" s="11" t="s">
        <v>498</v>
      </c>
      <c r="C355" s="197" t="s">
        <v>1168</v>
      </c>
      <c r="D355" s="61" t="s">
        <v>1177</v>
      </c>
      <c r="E355" s="54" t="s">
        <v>1187</v>
      </c>
      <c r="F355" s="10">
        <v>1</v>
      </c>
      <c r="G355" s="74" t="s">
        <v>1195</v>
      </c>
      <c r="H355" s="11" t="s">
        <v>42</v>
      </c>
      <c r="I355" s="168">
        <v>133330</v>
      </c>
      <c r="J355" s="25" t="s">
        <v>38</v>
      </c>
      <c r="K355" s="10"/>
      <c r="L355" s="10"/>
      <c r="M355" s="10"/>
      <c r="N355" s="10"/>
      <c r="O355" s="10"/>
      <c r="P355" s="10"/>
      <c r="Q355" s="10"/>
    </row>
    <row r="356" spans="1:17" ht="48.75" x14ac:dyDescent="0.25">
      <c r="A356" s="11">
        <v>38</v>
      </c>
      <c r="B356" s="11" t="s">
        <v>498</v>
      </c>
      <c r="C356" s="197" t="s">
        <v>1169</v>
      </c>
      <c r="D356" s="61" t="s">
        <v>1178</v>
      </c>
      <c r="E356" s="54" t="s">
        <v>1188</v>
      </c>
      <c r="F356" s="10">
        <v>1</v>
      </c>
      <c r="G356" s="74" t="s">
        <v>1196</v>
      </c>
      <c r="H356" s="11" t="s">
        <v>42</v>
      </c>
      <c r="I356" s="168">
        <v>181260.79999999999</v>
      </c>
      <c r="J356" s="25" t="s">
        <v>38</v>
      </c>
      <c r="K356" s="10"/>
      <c r="L356" s="10"/>
      <c r="M356" s="10"/>
      <c r="N356" s="10"/>
      <c r="O356" s="10"/>
      <c r="P356" s="10"/>
      <c r="Q356" s="10"/>
    </row>
    <row r="357" spans="1:17" ht="60.75" x14ac:dyDescent="0.25">
      <c r="A357" s="11">
        <v>39</v>
      </c>
      <c r="B357" s="11" t="s">
        <v>498</v>
      </c>
      <c r="C357" s="197" t="s">
        <v>1170</v>
      </c>
      <c r="D357" s="61" t="s">
        <v>1179</v>
      </c>
      <c r="E357" s="54" t="s">
        <v>1189</v>
      </c>
      <c r="F357" s="10">
        <v>1</v>
      </c>
      <c r="G357" s="74" t="s">
        <v>1197</v>
      </c>
      <c r="H357" s="11" t="s">
        <v>42</v>
      </c>
      <c r="I357" s="168">
        <v>106664</v>
      </c>
      <c r="J357" s="25" t="s">
        <v>38</v>
      </c>
      <c r="K357" s="10"/>
      <c r="L357" s="10"/>
      <c r="M357" s="10"/>
      <c r="N357" s="10"/>
      <c r="O357" s="10"/>
      <c r="P357" s="10"/>
      <c r="Q357" s="10"/>
    </row>
    <row r="358" spans="1:17" ht="48.75" x14ac:dyDescent="0.25">
      <c r="A358" s="11">
        <v>40</v>
      </c>
      <c r="B358" s="11" t="s">
        <v>498</v>
      </c>
      <c r="C358" s="197" t="s">
        <v>1171</v>
      </c>
      <c r="D358" s="61" t="s">
        <v>1177</v>
      </c>
      <c r="E358" s="54" t="s">
        <v>1187</v>
      </c>
      <c r="F358" s="10">
        <v>1</v>
      </c>
      <c r="G358" s="74" t="s">
        <v>1195</v>
      </c>
      <c r="H358" s="11" t="s">
        <v>42</v>
      </c>
      <c r="I358" s="168">
        <v>123618</v>
      </c>
      <c r="J358" s="25" t="s">
        <v>38</v>
      </c>
      <c r="K358" s="10"/>
      <c r="L358" s="10"/>
      <c r="M358" s="10"/>
      <c r="N358" s="10"/>
      <c r="O358" s="10"/>
      <c r="P358" s="10"/>
      <c r="Q358" s="10"/>
    </row>
    <row r="359" spans="1:17" ht="48.75" x14ac:dyDescent="0.25">
      <c r="A359" s="11">
        <v>41</v>
      </c>
      <c r="B359" s="11" t="s">
        <v>498</v>
      </c>
      <c r="C359" s="197" t="s">
        <v>1180</v>
      </c>
      <c r="D359" s="74" t="s">
        <v>1184</v>
      </c>
      <c r="E359" s="54" t="s">
        <v>1187</v>
      </c>
      <c r="F359" s="10">
        <v>1</v>
      </c>
      <c r="G359" s="74" t="s">
        <v>1198</v>
      </c>
      <c r="H359" s="11" t="s">
        <v>42</v>
      </c>
      <c r="I359" s="168">
        <v>217139.6</v>
      </c>
      <c r="J359" s="25" t="s">
        <v>38</v>
      </c>
      <c r="K359" s="10"/>
      <c r="L359" s="10"/>
      <c r="M359" s="10"/>
      <c r="N359" s="10"/>
      <c r="O359" s="10"/>
      <c r="P359" s="10"/>
      <c r="Q359" s="10"/>
    </row>
    <row r="360" spans="1:17" ht="48.75" x14ac:dyDescent="0.25">
      <c r="A360" s="11">
        <v>42</v>
      </c>
      <c r="B360" s="11" t="s">
        <v>498</v>
      </c>
      <c r="C360" s="197" t="s">
        <v>1181</v>
      </c>
      <c r="D360" s="74" t="s">
        <v>1185</v>
      </c>
      <c r="E360" s="54" t="s">
        <v>1187</v>
      </c>
      <c r="F360" s="10">
        <v>1</v>
      </c>
      <c r="G360" s="74" t="s">
        <v>1199</v>
      </c>
      <c r="H360" s="11" t="s">
        <v>42</v>
      </c>
      <c r="I360" s="168">
        <v>110471.4</v>
      </c>
      <c r="J360" s="25" t="s">
        <v>38</v>
      </c>
      <c r="K360" s="10"/>
      <c r="L360" s="10"/>
      <c r="M360" s="10"/>
      <c r="N360" s="10"/>
      <c r="O360" s="10"/>
      <c r="P360" s="10"/>
      <c r="Q360" s="10"/>
    </row>
    <row r="361" spans="1:17" ht="48.75" x14ac:dyDescent="0.25">
      <c r="A361" s="11">
        <v>43</v>
      </c>
      <c r="B361" s="11" t="s">
        <v>498</v>
      </c>
      <c r="C361" s="197" t="s">
        <v>1182</v>
      </c>
      <c r="D361" s="74" t="s">
        <v>1185</v>
      </c>
      <c r="E361" s="54" t="s">
        <v>1187</v>
      </c>
      <c r="F361" s="10">
        <v>1</v>
      </c>
      <c r="G361" s="74" t="s">
        <v>1199</v>
      </c>
      <c r="H361" s="11" t="s">
        <v>42</v>
      </c>
      <c r="I361" s="168">
        <v>138797.4</v>
      </c>
      <c r="J361" s="25" t="s">
        <v>38</v>
      </c>
      <c r="K361" s="10"/>
      <c r="L361" s="10"/>
      <c r="M361" s="10"/>
      <c r="N361" s="10"/>
      <c r="O361" s="10"/>
      <c r="P361" s="10"/>
      <c r="Q361" s="10"/>
    </row>
    <row r="362" spans="1:17" ht="48.75" x14ac:dyDescent="0.25">
      <c r="A362" s="11">
        <v>44</v>
      </c>
      <c r="B362" s="11" t="s">
        <v>498</v>
      </c>
      <c r="C362" s="197" t="s">
        <v>1183</v>
      </c>
      <c r="D362" s="74" t="s">
        <v>1186</v>
      </c>
      <c r="E362" s="54" t="s">
        <v>1187</v>
      </c>
      <c r="F362" s="10">
        <v>1</v>
      </c>
      <c r="G362" s="61" t="s">
        <v>1200</v>
      </c>
      <c r="H362" s="11" t="s">
        <v>42</v>
      </c>
      <c r="I362" s="22">
        <v>225990</v>
      </c>
      <c r="J362" s="25" t="s">
        <v>38</v>
      </c>
      <c r="K362" s="10"/>
      <c r="L362" s="10"/>
      <c r="M362" s="10"/>
      <c r="N362" s="10"/>
      <c r="O362" s="10"/>
      <c r="P362" s="10"/>
      <c r="Q362" s="10"/>
    </row>
    <row r="363" spans="1:17" ht="24.75" x14ac:dyDescent="0.25">
      <c r="A363" s="11">
        <v>45</v>
      </c>
      <c r="B363" s="11" t="s">
        <v>498</v>
      </c>
      <c r="C363" s="197" t="s">
        <v>1201</v>
      </c>
      <c r="D363" s="218" t="s">
        <v>1203</v>
      </c>
      <c r="E363" s="167" t="s">
        <v>473</v>
      </c>
      <c r="F363" s="10">
        <v>1</v>
      </c>
      <c r="G363" s="39" t="s">
        <v>806</v>
      </c>
      <c r="H363" s="11" t="s">
        <v>42</v>
      </c>
      <c r="I363" s="22">
        <v>3135</v>
      </c>
      <c r="J363" s="25" t="s">
        <v>38</v>
      </c>
      <c r="K363" s="10"/>
      <c r="L363" s="10"/>
      <c r="M363" s="10"/>
      <c r="N363" s="10"/>
      <c r="O363" s="10"/>
      <c r="P363" s="10"/>
      <c r="Q363" s="10"/>
    </row>
    <row r="364" spans="1:17" ht="48.75" x14ac:dyDescent="0.25">
      <c r="A364" s="11">
        <v>46</v>
      </c>
      <c r="B364" s="11" t="s">
        <v>498</v>
      </c>
      <c r="C364" s="197" t="s">
        <v>1202</v>
      </c>
      <c r="D364" s="170" t="s">
        <v>1205</v>
      </c>
      <c r="E364" s="54" t="s">
        <v>1187</v>
      </c>
      <c r="F364" s="10">
        <v>1</v>
      </c>
      <c r="G364" s="169" t="s">
        <v>1204</v>
      </c>
      <c r="H364" s="11" t="s">
        <v>42</v>
      </c>
      <c r="I364" s="171">
        <v>157760</v>
      </c>
      <c r="J364" s="25" t="s">
        <v>38</v>
      </c>
      <c r="K364" s="10"/>
      <c r="L364" s="10"/>
      <c r="M364" s="10"/>
      <c r="N364" s="10"/>
      <c r="O364" s="10"/>
      <c r="P364" s="10"/>
      <c r="Q364" s="10"/>
    </row>
    <row r="365" spans="1:17" ht="84.75" x14ac:dyDescent="0.25">
      <c r="A365" s="11">
        <v>47</v>
      </c>
      <c r="B365" s="11" t="s">
        <v>498</v>
      </c>
      <c r="C365" s="197" t="s">
        <v>1206</v>
      </c>
      <c r="D365" s="61" t="s">
        <v>1215</v>
      </c>
      <c r="E365" s="167" t="s">
        <v>473</v>
      </c>
      <c r="F365" s="10">
        <v>1</v>
      </c>
      <c r="G365" s="39" t="s">
        <v>1224</v>
      </c>
      <c r="H365" s="11" t="s">
        <v>42</v>
      </c>
      <c r="I365" s="22">
        <v>21600</v>
      </c>
      <c r="J365" s="25" t="s">
        <v>38</v>
      </c>
      <c r="K365" s="10"/>
      <c r="L365" s="10"/>
      <c r="M365" s="10"/>
      <c r="N365" s="175">
        <v>44012</v>
      </c>
      <c r="O365" s="40">
        <v>1800</v>
      </c>
      <c r="P365" s="37">
        <v>1800</v>
      </c>
      <c r="Q365" s="15" t="s">
        <v>548</v>
      </c>
    </row>
    <row r="366" spans="1:17" ht="108.75" x14ac:dyDescent="0.25">
      <c r="A366" s="11">
        <v>48</v>
      </c>
      <c r="B366" s="11" t="s">
        <v>531</v>
      </c>
      <c r="C366" s="197" t="s">
        <v>1207</v>
      </c>
      <c r="D366" s="61" t="s">
        <v>1216</v>
      </c>
      <c r="E366" s="43" t="s">
        <v>1050</v>
      </c>
      <c r="F366" s="10">
        <v>2</v>
      </c>
      <c r="G366" s="39" t="s">
        <v>1225</v>
      </c>
      <c r="H366" s="39" t="s">
        <v>1552</v>
      </c>
      <c r="I366" s="22">
        <v>5185397.4800000004</v>
      </c>
      <c r="J366" s="25" t="s">
        <v>38</v>
      </c>
      <c r="K366" s="10"/>
      <c r="L366" s="10"/>
      <c r="M366" s="10"/>
      <c r="N366" s="10"/>
      <c r="O366" s="10"/>
      <c r="P366" s="10"/>
      <c r="Q366" s="10"/>
    </row>
    <row r="367" spans="1:17" ht="156.75" x14ac:dyDescent="0.25">
      <c r="A367" s="11">
        <v>49</v>
      </c>
      <c r="B367" s="11" t="s">
        <v>498</v>
      </c>
      <c r="C367" s="197" t="s">
        <v>1208</v>
      </c>
      <c r="D367" s="61" t="s">
        <v>1217</v>
      </c>
      <c r="E367" s="43" t="s">
        <v>1050</v>
      </c>
      <c r="F367" s="10">
        <v>2</v>
      </c>
      <c r="G367" s="42" t="s">
        <v>923</v>
      </c>
      <c r="H367" s="9" t="s">
        <v>1231</v>
      </c>
      <c r="I367" s="22">
        <v>37290</v>
      </c>
      <c r="J367" s="25" t="s">
        <v>38</v>
      </c>
      <c r="K367" s="10"/>
      <c r="L367" s="10"/>
      <c r="M367" s="10"/>
      <c r="N367" s="10"/>
      <c r="O367" s="10"/>
      <c r="P367" s="10"/>
      <c r="Q367" s="10"/>
    </row>
    <row r="368" spans="1:17" ht="84.75" x14ac:dyDescent="0.25">
      <c r="A368" s="11">
        <v>50</v>
      </c>
      <c r="B368" s="11" t="s">
        <v>498</v>
      </c>
      <c r="C368" s="197" t="s">
        <v>1209</v>
      </c>
      <c r="D368" s="61" t="s">
        <v>1218</v>
      </c>
      <c r="E368" s="167" t="s">
        <v>473</v>
      </c>
      <c r="F368" s="10">
        <v>1</v>
      </c>
      <c r="G368" s="39" t="s">
        <v>1226</v>
      </c>
      <c r="H368" s="10" t="s">
        <v>42</v>
      </c>
      <c r="I368" s="22">
        <v>24900</v>
      </c>
      <c r="J368" s="203" t="s">
        <v>1860</v>
      </c>
      <c r="K368" s="63">
        <v>43977</v>
      </c>
      <c r="L368" s="204" t="s">
        <v>1861</v>
      </c>
      <c r="M368" s="15"/>
      <c r="N368" s="37">
        <v>22410</v>
      </c>
      <c r="O368" s="63">
        <v>44127</v>
      </c>
      <c r="P368" s="15"/>
      <c r="Q368" s="53" t="s">
        <v>1377</v>
      </c>
    </row>
    <row r="369" spans="1:17" ht="48.75" x14ac:dyDescent="0.25">
      <c r="A369" s="11">
        <v>51</v>
      </c>
      <c r="B369" s="11" t="s">
        <v>498</v>
      </c>
      <c r="C369" s="197" t="s">
        <v>1210</v>
      </c>
      <c r="D369" s="61" t="s">
        <v>1219</v>
      </c>
      <c r="E369" s="54" t="s">
        <v>1187</v>
      </c>
      <c r="F369" s="10">
        <v>4</v>
      </c>
      <c r="G369" s="39" t="s">
        <v>1227</v>
      </c>
      <c r="H369" s="10" t="s">
        <v>42</v>
      </c>
      <c r="I369" s="22">
        <v>124320</v>
      </c>
      <c r="J369" s="25" t="s">
        <v>38</v>
      </c>
      <c r="K369" s="10"/>
      <c r="L369" s="10"/>
      <c r="M369" s="10"/>
      <c r="N369" s="10"/>
      <c r="O369" s="10"/>
      <c r="P369" s="10"/>
      <c r="Q369" s="10"/>
    </row>
    <row r="370" spans="1:17" ht="48.75" x14ac:dyDescent="0.25">
      <c r="A370" s="11">
        <v>52</v>
      </c>
      <c r="B370" s="11" t="s">
        <v>498</v>
      </c>
      <c r="C370" s="197" t="s">
        <v>1211</v>
      </c>
      <c r="D370" s="61" t="s">
        <v>1220</v>
      </c>
      <c r="E370" s="54" t="s">
        <v>1187</v>
      </c>
      <c r="F370" s="10">
        <v>3</v>
      </c>
      <c r="G370" s="39" t="s">
        <v>1227</v>
      </c>
      <c r="H370" s="10" t="s">
        <v>42</v>
      </c>
      <c r="I370" s="22">
        <v>105350.39999999999</v>
      </c>
      <c r="J370" s="25" t="s">
        <v>38</v>
      </c>
      <c r="K370" s="10"/>
      <c r="L370" s="10"/>
      <c r="M370" s="10"/>
      <c r="N370" s="10"/>
      <c r="O370" s="10"/>
      <c r="P370" s="10"/>
      <c r="Q370" s="10"/>
    </row>
    <row r="371" spans="1:17" ht="84.75" x14ac:dyDescent="0.25">
      <c r="A371" s="11">
        <v>53</v>
      </c>
      <c r="B371" s="11" t="s">
        <v>498</v>
      </c>
      <c r="C371" s="197" t="s">
        <v>1212</v>
      </c>
      <c r="D371" s="61" t="s">
        <v>1221</v>
      </c>
      <c r="E371" s="10" t="s">
        <v>1050</v>
      </c>
      <c r="F371" s="10">
        <v>6</v>
      </c>
      <c r="G371" s="39" t="s">
        <v>665</v>
      </c>
      <c r="H371" s="10" t="s">
        <v>42</v>
      </c>
      <c r="I371" s="22">
        <v>47000</v>
      </c>
      <c r="J371" s="25" t="s">
        <v>38</v>
      </c>
      <c r="K371" s="63">
        <v>44035</v>
      </c>
      <c r="L371" s="51" t="s">
        <v>1385</v>
      </c>
      <c r="M371" s="15"/>
      <c r="N371" s="51" t="s">
        <v>2018</v>
      </c>
      <c r="O371" s="51" t="s">
        <v>2019</v>
      </c>
      <c r="P371" s="15"/>
      <c r="Q371" s="15" t="s">
        <v>50</v>
      </c>
    </row>
    <row r="372" spans="1:17" ht="36.75" x14ac:dyDescent="0.25">
      <c r="A372" s="11">
        <v>54</v>
      </c>
      <c r="B372" s="11" t="s">
        <v>498</v>
      </c>
      <c r="C372" s="197" t="s">
        <v>1213</v>
      </c>
      <c r="D372" s="61" t="s">
        <v>1222</v>
      </c>
      <c r="E372" s="14" t="s">
        <v>1049</v>
      </c>
      <c r="F372" s="10">
        <v>1</v>
      </c>
      <c r="G372" s="62" t="s">
        <v>1228</v>
      </c>
      <c r="H372" s="10" t="s">
        <v>42</v>
      </c>
      <c r="I372" s="22">
        <v>117450</v>
      </c>
      <c r="J372" s="25" t="s">
        <v>38</v>
      </c>
      <c r="K372" s="15"/>
      <c r="L372" s="15"/>
      <c r="M372" s="15"/>
      <c r="N372" s="15"/>
      <c r="O372" s="15"/>
      <c r="P372" s="15"/>
      <c r="Q372" s="15"/>
    </row>
    <row r="373" spans="1:17" ht="168.75" x14ac:dyDescent="0.25">
      <c r="A373" s="11">
        <v>55</v>
      </c>
      <c r="B373" s="11" t="s">
        <v>498</v>
      </c>
      <c r="C373" s="197" t="s">
        <v>1214</v>
      </c>
      <c r="D373" s="61" t="s">
        <v>1223</v>
      </c>
      <c r="E373" s="54" t="s">
        <v>1050</v>
      </c>
      <c r="F373" s="10">
        <v>3</v>
      </c>
      <c r="G373" s="42" t="s">
        <v>1229</v>
      </c>
      <c r="H373" s="10" t="s">
        <v>42</v>
      </c>
      <c r="I373" s="22">
        <v>477721.57</v>
      </c>
      <c r="J373" s="25" t="s">
        <v>590</v>
      </c>
      <c r="K373" s="15" t="s">
        <v>1580</v>
      </c>
      <c r="L373" s="15" t="s">
        <v>1581</v>
      </c>
      <c r="M373" s="15"/>
      <c r="N373" s="51" t="s">
        <v>2020</v>
      </c>
      <c r="O373" s="51" t="s">
        <v>2021</v>
      </c>
      <c r="P373" s="15"/>
      <c r="Q373" s="15" t="s">
        <v>50</v>
      </c>
    </row>
    <row r="374" spans="1:17" ht="36.75" x14ac:dyDescent="0.25">
      <c r="A374" s="11">
        <v>56</v>
      </c>
      <c r="B374" s="11" t="s">
        <v>498</v>
      </c>
      <c r="C374" s="197" t="s">
        <v>1232</v>
      </c>
      <c r="D374" s="61" t="s">
        <v>1240</v>
      </c>
      <c r="E374" s="44" t="s">
        <v>1049</v>
      </c>
      <c r="F374" s="10">
        <v>1</v>
      </c>
      <c r="G374" s="74" t="s">
        <v>1200</v>
      </c>
      <c r="H374" s="10" t="s">
        <v>42</v>
      </c>
      <c r="I374" s="22">
        <v>607500</v>
      </c>
      <c r="J374" s="25" t="s">
        <v>38</v>
      </c>
      <c r="K374" s="10"/>
      <c r="L374" s="10"/>
      <c r="M374" s="10"/>
      <c r="N374" s="10"/>
      <c r="O374" s="10"/>
      <c r="P374" s="10"/>
      <c r="Q374" s="10"/>
    </row>
    <row r="375" spans="1:17" ht="36.75" x14ac:dyDescent="0.25">
      <c r="A375" s="11">
        <v>57</v>
      </c>
      <c r="B375" s="11" t="s">
        <v>498</v>
      </c>
      <c r="C375" s="197" t="s">
        <v>1233</v>
      </c>
      <c r="D375" s="61" t="s">
        <v>1241</v>
      </c>
      <c r="E375" s="44" t="s">
        <v>1049</v>
      </c>
      <c r="F375" s="10">
        <v>1</v>
      </c>
      <c r="G375" s="74" t="s">
        <v>1248</v>
      </c>
      <c r="H375" s="10" t="s">
        <v>42</v>
      </c>
      <c r="I375" s="22">
        <v>555450</v>
      </c>
      <c r="J375" s="25" t="s">
        <v>38</v>
      </c>
      <c r="K375" s="10"/>
      <c r="L375" s="10"/>
      <c r="M375" s="10"/>
      <c r="N375" s="10"/>
      <c r="O375" s="10"/>
      <c r="P375" s="10"/>
      <c r="Q375" s="10"/>
    </row>
    <row r="376" spans="1:17" ht="60.75" x14ac:dyDescent="0.25">
      <c r="A376" s="11">
        <v>58</v>
      </c>
      <c r="B376" s="11" t="s">
        <v>498</v>
      </c>
      <c r="C376" s="197" t="s">
        <v>1234</v>
      </c>
      <c r="D376" s="237" t="s">
        <v>1242</v>
      </c>
      <c r="E376" s="43" t="s">
        <v>1050</v>
      </c>
      <c r="F376" s="10">
        <v>5</v>
      </c>
      <c r="G376" s="39" t="s">
        <v>1249</v>
      </c>
      <c r="H376" s="10" t="s">
        <v>42</v>
      </c>
      <c r="I376" s="22">
        <v>49400</v>
      </c>
      <c r="J376" s="25" t="s">
        <v>38</v>
      </c>
      <c r="K376" s="36">
        <v>43959</v>
      </c>
      <c r="L376" s="10"/>
      <c r="M376" s="10"/>
      <c r="N376" s="10"/>
      <c r="O376" s="10"/>
      <c r="P376" s="130">
        <v>49968.1</v>
      </c>
      <c r="Q376" s="14" t="s">
        <v>1572</v>
      </c>
    </row>
    <row r="377" spans="1:17" ht="168.75" x14ac:dyDescent="0.25">
      <c r="A377" s="11">
        <v>59</v>
      </c>
      <c r="B377" s="11" t="s">
        <v>498</v>
      </c>
      <c r="C377" s="197" t="s">
        <v>1237</v>
      </c>
      <c r="D377" s="71" t="s">
        <v>1245</v>
      </c>
      <c r="E377" s="53" t="s">
        <v>473</v>
      </c>
      <c r="F377" s="10">
        <v>2</v>
      </c>
      <c r="G377" s="71" t="s">
        <v>1252</v>
      </c>
      <c r="H377" s="10" t="s">
        <v>42</v>
      </c>
      <c r="I377" s="22">
        <v>6860</v>
      </c>
      <c r="J377" s="25" t="s">
        <v>590</v>
      </c>
      <c r="K377" s="63">
        <v>43956</v>
      </c>
      <c r="L377" s="63">
        <v>44865</v>
      </c>
      <c r="M377" s="15"/>
      <c r="N377" s="196" t="s">
        <v>1766</v>
      </c>
      <c r="O377" s="72" t="s">
        <v>1767</v>
      </c>
      <c r="P377" s="128">
        <v>4403</v>
      </c>
      <c r="Q377" s="15" t="s">
        <v>50</v>
      </c>
    </row>
    <row r="378" spans="1:17" ht="120.75" x14ac:dyDescent="0.25">
      <c r="A378" s="11">
        <v>60</v>
      </c>
      <c r="B378" s="11" t="s">
        <v>498</v>
      </c>
      <c r="C378" s="197" t="s">
        <v>1238</v>
      </c>
      <c r="D378" s="61" t="s">
        <v>1246</v>
      </c>
      <c r="E378" s="43" t="s">
        <v>1050</v>
      </c>
      <c r="F378" s="10">
        <v>5</v>
      </c>
      <c r="G378" s="39" t="s">
        <v>1253</v>
      </c>
      <c r="H378" s="10" t="s">
        <v>42</v>
      </c>
      <c r="I378" s="22">
        <v>595000</v>
      </c>
      <c r="J378" s="25" t="s">
        <v>590</v>
      </c>
      <c r="K378" s="63">
        <v>44046</v>
      </c>
      <c r="L378" s="63">
        <v>44104</v>
      </c>
      <c r="M378" s="10"/>
      <c r="N378" s="10"/>
      <c r="O378" s="10"/>
      <c r="P378" s="10"/>
      <c r="Q378" s="15" t="s">
        <v>50</v>
      </c>
    </row>
    <row r="379" spans="1:17" ht="108.75" x14ac:dyDescent="0.25">
      <c r="A379" s="11">
        <v>61</v>
      </c>
      <c r="B379" s="11" t="s">
        <v>498</v>
      </c>
      <c r="C379" s="197" t="s">
        <v>1239</v>
      </c>
      <c r="D379" s="61" t="s">
        <v>1247</v>
      </c>
      <c r="E379" s="43" t="s">
        <v>1050</v>
      </c>
      <c r="F379" s="10">
        <v>2</v>
      </c>
      <c r="G379" s="42" t="s">
        <v>1254</v>
      </c>
      <c r="H379" s="10" t="s">
        <v>42</v>
      </c>
      <c r="I379" s="22">
        <v>23900</v>
      </c>
      <c r="J379" s="25" t="s">
        <v>38</v>
      </c>
      <c r="K379" s="10"/>
      <c r="L379" s="10"/>
      <c r="M379" s="10"/>
      <c r="N379" s="10"/>
      <c r="O379" s="10"/>
      <c r="P379" s="10"/>
      <c r="Q379" s="10"/>
    </row>
    <row r="380" spans="1:17" ht="72.75" x14ac:dyDescent="0.25">
      <c r="A380" s="11">
        <v>62</v>
      </c>
      <c r="B380" s="11" t="s">
        <v>531</v>
      </c>
      <c r="C380" s="197" t="s">
        <v>1255</v>
      </c>
      <c r="D380" s="61" t="s">
        <v>1265</v>
      </c>
      <c r="E380" s="43" t="s">
        <v>1050</v>
      </c>
      <c r="F380" s="10">
        <v>3</v>
      </c>
      <c r="G380" s="61" t="s">
        <v>1273</v>
      </c>
      <c r="H380" s="10" t="s">
        <v>42</v>
      </c>
      <c r="I380" s="22">
        <v>5591661.8600000003</v>
      </c>
      <c r="J380" s="25" t="s">
        <v>38</v>
      </c>
      <c r="K380" s="63">
        <v>44035</v>
      </c>
      <c r="L380" s="51" t="s">
        <v>1582</v>
      </c>
      <c r="M380" s="15"/>
      <c r="N380" s="51" t="s">
        <v>2022</v>
      </c>
      <c r="O380" s="51" t="s">
        <v>2023</v>
      </c>
      <c r="P380" s="15"/>
      <c r="Q380" s="15" t="s">
        <v>50</v>
      </c>
    </row>
    <row r="381" spans="1:17" ht="84.75" x14ac:dyDescent="0.25">
      <c r="A381" s="11">
        <v>63</v>
      </c>
      <c r="B381" s="11" t="s">
        <v>498</v>
      </c>
      <c r="C381" s="197" t="s">
        <v>1256</v>
      </c>
      <c r="D381" s="61" t="s">
        <v>1266</v>
      </c>
      <c r="E381" s="43" t="s">
        <v>1272</v>
      </c>
      <c r="F381" s="10">
        <v>5</v>
      </c>
      <c r="G381" s="39" t="s">
        <v>1274</v>
      </c>
      <c r="H381" s="10" t="s">
        <v>42</v>
      </c>
      <c r="I381" s="22">
        <v>72396</v>
      </c>
      <c r="J381" s="25" t="s">
        <v>590</v>
      </c>
      <c r="K381" s="63">
        <v>44014</v>
      </c>
      <c r="L381" s="63">
        <v>44592</v>
      </c>
      <c r="M381" s="15"/>
      <c r="N381" s="37">
        <v>29031.24</v>
      </c>
      <c r="O381" s="63">
        <v>44041</v>
      </c>
      <c r="P381" s="15"/>
      <c r="Q381" s="15" t="s">
        <v>50</v>
      </c>
    </row>
    <row r="382" spans="1:17" ht="72.75" x14ac:dyDescent="0.25">
      <c r="A382" s="11">
        <v>64</v>
      </c>
      <c r="B382" s="11" t="s">
        <v>498</v>
      </c>
      <c r="C382" s="197" t="s">
        <v>1257</v>
      </c>
      <c r="D382" s="61" t="s">
        <v>1267</v>
      </c>
      <c r="E382" s="44" t="s">
        <v>1050</v>
      </c>
      <c r="F382" s="10">
        <v>5</v>
      </c>
      <c r="G382" s="61" t="s">
        <v>1275</v>
      </c>
      <c r="H382" s="10" t="s">
        <v>42</v>
      </c>
      <c r="I382" s="22">
        <v>96000</v>
      </c>
      <c r="J382" s="25" t="s">
        <v>38</v>
      </c>
      <c r="K382" s="63">
        <v>44011</v>
      </c>
      <c r="L382" s="15"/>
      <c r="M382" s="15"/>
      <c r="N382" s="37">
        <v>34272</v>
      </c>
      <c r="O382" s="63">
        <v>44242</v>
      </c>
      <c r="P382" s="15"/>
      <c r="Q382" s="15" t="s">
        <v>51</v>
      </c>
    </row>
    <row r="383" spans="1:17" ht="48.75" x14ac:dyDescent="0.25">
      <c r="A383" s="11">
        <v>65</v>
      </c>
      <c r="B383" s="11" t="s">
        <v>498</v>
      </c>
      <c r="C383" s="197" t="s">
        <v>1260</v>
      </c>
      <c r="D383" s="61" t="s">
        <v>2167</v>
      </c>
      <c r="E383" s="53" t="s">
        <v>1050</v>
      </c>
      <c r="F383" s="10">
        <v>1</v>
      </c>
      <c r="G383" s="39" t="s">
        <v>1276</v>
      </c>
      <c r="H383" s="10" t="s">
        <v>42</v>
      </c>
      <c r="I383" s="22">
        <v>34800</v>
      </c>
      <c r="J383" s="25" t="s">
        <v>38</v>
      </c>
      <c r="K383" s="15"/>
      <c r="L383" s="15"/>
      <c r="M383" s="15"/>
      <c r="N383" s="15"/>
      <c r="O383" s="15"/>
      <c r="P383" s="15"/>
      <c r="Q383" s="15"/>
    </row>
    <row r="384" spans="1:17" ht="180.75" x14ac:dyDescent="0.25">
      <c r="A384" s="11">
        <v>66</v>
      </c>
      <c r="B384" s="11" t="s">
        <v>531</v>
      </c>
      <c r="C384" s="197" t="s">
        <v>1261</v>
      </c>
      <c r="D384" s="74" t="s">
        <v>1269</v>
      </c>
      <c r="E384" s="44" t="s">
        <v>1050</v>
      </c>
      <c r="F384" s="10">
        <v>3</v>
      </c>
      <c r="G384" s="9" t="s">
        <v>1277</v>
      </c>
      <c r="H384" s="10" t="s">
        <v>42</v>
      </c>
      <c r="I384" s="293">
        <v>1060202.17</v>
      </c>
      <c r="J384" s="301" t="s">
        <v>590</v>
      </c>
      <c r="K384" s="148">
        <v>43997</v>
      </c>
      <c r="L384" s="148">
        <v>44742</v>
      </c>
      <c r="M384" s="147"/>
      <c r="N384" s="154" t="s">
        <v>2594</v>
      </c>
      <c r="O384" s="308" t="s">
        <v>2595</v>
      </c>
      <c r="P384" s="287">
        <v>848347.47</v>
      </c>
      <c r="Q384" s="147" t="s">
        <v>50</v>
      </c>
    </row>
    <row r="385" spans="1:17" ht="120.75" x14ac:dyDescent="0.25">
      <c r="A385" s="11">
        <v>67</v>
      </c>
      <c r="B385" s="11" t="s">
        <v>498</v>
      </c>
      <c r="C385" s="197" t="s">
        <v>1262</v>
      </c>
      <c r="D385" s="61" t="s">
        <v>1762</v>
      </c>
      <c r="E385" s="43" t="s">
        <v>1050</v>
      </c>
      <c r="F385" s="10">
        <v>5</v>
      </c>
      <c r="G385" s="61" t="s">
        <v>1278</v>
      </c>
      <c r="H385" s="10" t="s">
        <v>42</v>
      </c>
      <c r="I385" s="22">
        <v>141500</v>
      </c>
      <c r="J385" s="25" t="s">
        <v>38</v>
      </c>
      <c r="K385" s="150">
        <v>43983</v>
      </c>
      <c r="L385" s="150">
        <v>44896</v>
      </c>
      <c r="M385" s="51" t="s">
        <v>2557</v>
      </c>
      <c r="N385" s="15"/>
      <c r="O385" s="15"/>
      <c r="P385" s="15"/>
      <c r="Q385" s="15" t="s">
        <v>50</v>
      </c>
    </row>
    <row r="386" spans="1:17" ht="204" x14ac:dyDescent="0.25">
      <c r="A386" s="11">
        <v>68</v>
      </c>
      <c r="B386" s="11" t="s">
        <v>531</v>
      </c>
      <c r="C386" s="197" t="s">
        <v>1263</v>
      </c>
      <c r="D386" s="61" t="s">
        <v>1270</v>
      </c>
      <c r="E386" s="43" t="s">
        <v>1050</v>
      </c>
      <c r="F386" s="10">
        <v>4</v>
      </c>
      <c r="G386" s="61" t="s">
        <v>1279</v>
      </c>
      <c r="H386" s="61" t="s">
        <v>1761</v>
      </c>
      <c r="I386" s="22">
        <v>35076053.18</v>
      </c>
      <c r="J386" s="25" t="s">
        <v>38</v>
      </c>
      <c r="K386" s="63">
        <v>44011</v>
      </c>
      <c r="L386" s="51" t="s">
        <v>1582</v>
      </c>
      <c r="M386" s="15"/>
      <c r="N386" s="241" t="s">
        <v>2025</v>
      </c>
      <c r="O386" s="242" t="s">
        <v>2026</v>
      </c>
      <c r="P386" s="15"/>
      <c r="Q386" s="15" t="s">
        <v>50</v>
      </c>
    </row>
    <row r="387" spans="1:17" ht="60.75" x14ac:dyDescent="0.25">
      <c r="A387" s="11">
        <v>69</v>
      </c>
      <c r="B387" s="11" t="s">
        <v>498</v>
      </c>
      <c r="C387" s="197" t="s">
        <v>1281</v>
      </c>
      <c r="D387" s="61" t="s">
        <v>1288</v>
      </c>
      <c r="E387" s="44" t="s">
        <v>1050</v>
      </c>
      <c r="F387" s="10">
        <v>3</v>
      </c>
      <c r="G387" s="39" t="s">
        <v>1295</v>
      </c>
      <c r="H387" s="10" t="s">
        <v>42</v>
      </c>
      <c r="I387" s="22">
        <v>71899</v>
      </c>
      <c r="J387" s="25" t="s">
        <v>38</v>
      </c>
      <c r="K387" s="15"/>
      <c r="L387" s="15"/>
      <c r="M387" s="15"/>
      <c r="N387" s="15"/>
      <c r="O387" s="15"/>
      <c r="P387" s="15"/>
      <c r="Q387" s="15"/>
    </row>
    <row r="388" spans="1:17" ht="240.75" x14ac:dyDescent="0.25">
      <c r="A388" s="11">
        <v>70</v>
      </c>
      <c r="B388" s="9" t="s">
        <v>1294</v>
      </c>
      <c r="C388" s="197" t="s">
        <v>1282</v>
      </c>
      <c r="D388" s="61" t="s">
        <v>1289</v>
      </c>
      <c r="E388" s="44" t="s">
        <v>1050</v>
      </c>
      <c r="F388" s="10">
        <v>4</v>
      </c>
      <c r="G388" s="39" t="s">
        <v>1296</v>
      </c>
      <c r="H388" s="10" t="s">
        <v>42</v>
      </c>
      <c r="I388" s="22">
        <v>150000</v>
      </c>
      <c r="J388" s="25" t="s">
        <v>38</v>
      </c>
      <c r="K388" s="63">
        <v>43976</v>
      </c>
      <c r="L388" s="63">
        <v>45802</v>
      </c>
      <c r="M388" s="15"/>
      <c r="N388" s="15"/>
      <c r="O388" s="15"/>
      <c r="P388" s="15"/>
      <c r="Q388" s="15" t="s">
        <v>50</v>
      </c>
    </row>
    <row r="389" spans="1:17" ht="252.75" x14ac:dyDescent="0.25">
      <c r="A389" s="11">
        <v>71</v>
      </c>
      <c r="B389" s="9" t="s">
        <v>1294</v>
      </c>
      <c r="C389" s="197" t="s">
        <v>1283</v>
      </c>
      <c r="D389" s="61" t="s">
        <v>1290</v>
      </c>
      <c r="E389" s="44" t="s">
        <v>1050</v>
      </c>
      <c r="F389" s="10">
        <v>1</v>
      </c>
      <c r="G389" s="39" t="s">
        <v>1297</v>
      </c>
      <c r="H389" s="10" t="s">
        <v>42</v>
      </c>
      <c r="I389" s="22">
        <v>80777</v>
      </c>
      <c r="J389" s="25" t="s">
        <v>38</v>
      </c>
      <c r="K389" s="63">
        <v>43976</v>
      </c>
      <c r="L389" s="63">
        <v>45802</v>
      </c>
      <c r="M389" s="15"/>
      <c r="N389" s="15"/>
      <c r="O389" s="15"/>
      <c r="P389" s="15"/>
      <c r="Q389" s="15" t="s">
        <v>50</v>
      </c>
    </row>
    <row r="390" spans="1:17" ht="72.75" x14ac:dyDescent="0.25">
      <c r="A390" s="11">
        <v>72</v>
      </c>
      <c r="B390" s="9" t="s">
        <v>1709</v>
      </c>
      <c r="C390" s="197" t="s">
        <v>1284</v>
      </c>
      <c r="D390" s="61" t="s">
        <v>1710</v>
      </c>
      <c r="E390" s="54" t="s">
        <v>42</v>
      </c>
      <c r="F390" s="10" t="s">
        <v>42</v>
      </c>
      <c r="G390" s="39" t="s">
        <v>1298</v>
      </c>
      <c r="H390" s="10" t="s">
        <v>42</v>
      </c>
      <c r="I390" s="22">
        <v>963896.67</v>
      </c>
      <c r="J390" s="25" t="s">
        <v>38</v>
      </c>
      <c r="K390" s="63">
        <v>43987</v>
      </c>
      <c r="L390" s="63">
        <v>44352</v>
      </c>
      <c r="M390" s="15"/>
      <c r="N390" s="15"/>
      <c r="O390" s="15"/>
      <c r="P390" s="15"/>
      <c r="Q390" s="15" t="s">
        <v>50</v>
      </c>
    </row>
    <row r="391" spans="1:17" ht="36.75" x14ac:dyDescent="0.25">
      <c r="A391" s="11">
        <v>73</v>
      </c>
      <c r="B391" s="11" t="s">
        <v>498</v>
      </c>
      <c r="C391" s="197" t="s">
        <v>1285</v>
      </c>
      <c r="D391" s="61" t="s">
        <v>1291</v>
      </c>
      <c r="E391" s="54" t="s">
        <v>1050</v>
      </c>
      <c r="F391" s="10">
        <v>4</v>
      </c>
      <c r="G391" s="39" t="s">
        <v>1299</v>
      </c>
      <c r="H391" s="10" t="s">
        <v>42</v>
      </c>
      <c r="I391" s="22">
        <v>57000</v>
      </c>
      <c r="J391" s="25" t="s">
        <v>38</v>
      </c>
      <c r="K391" s="63">
        <v>43985</v>
      </c>
      <c r="L391" s="51" t="s">
        <v>1583</v>
      </c>
      <c r="M391" s="15"/>
      <c r="N391" s="15"/>
      <c r="O391" s="15"/>
      <c r="P391" s="15"/>
      <c r="Q391" s="15" t="s">
        <v>60</v>
      </c>
    </row>
    <row r="392" spans="1:17" ht="120.75" x14ac:dyDescent="0.25">
      <c r="A392" s="11">
        <v>74</v>
      </c>
      <c r="B392" s="11" t="s">
        <v>498</v>
      </c>
      <c r="C392" s="197" t="s">
        <v>1286</v>
      </c>
      <c r="D392" s="61" t="s">
        <v>1292</v>
      </c>
      <c r="E392" s="53" t="s">
        <v>473</v>
      </c>
      <c r="F392" s="10">
        <v>4</v>
      </c>
      <c r="G392" s="39" t="s">
        <v>1300</v>
      </c>
      <c r="H392" s="10" t="s">
        <v>42</v>
      </c>
      <c r="I392" s="22">
        <v>9999</v>
      </c>
      <c r="J392" s="25" t="s">
        <v>590</v>
      </c>
      <c r="K392" s="63">
        <v>44790</v>
      </c>
      <c r="L392" s="63">
        <v>44985</v>
      </c>
      <c r="M392" s="15"/>
      <c r="N392" s="15">
        <v>1546.85</v>
      </c>
      <c r="O392" s="15">
        <v>44909</v>
      </c>
      <c r="P392" s="15"/>
      <c r="Q392" s="51" t="s">
        <v>2932</v>
      </c>
    </row>
    <row r="393" spans="1:17" ht="96.75" x14ac:dyDescent="0.25">
      <c r="A393" s="11">
        <v>75</v>
      </c>
      <c r="B393" s="11" t="s">
        <v>498</v>
      </c>
      <c r="C393" s="197" t="s">
        <v>1287</v>
      </c>
      <c r="D393" s="61" t="s">
        <v>1293</v>
      </c>
      <c r="E393" s="43" t="s">
        <v>1050</v>
      </c>
      <c r="F393" s="10">
        <v>2</v>
      </c>
      <c r="G393" s="61" t="s">
        <v>1276</v>
      </c>
      <c r="H393" s="10" t="s">
        <v>42</v>
      </c>
      <c r="I393" s="22">
        <v>33600</v>
      </c>
      <c r="J393" s="25" t="s">
        <v>38</v>
      </c>
      <c r="K393" s="15"/>
      <c r="L393" s="15"/>
      <c r="M393" s="15"/>
      <c r="N393" s="15"/>
      <c r="O393" s="15"/>
      <c r="P393" s="15"/>
      <c r="Q393" s="15"/>
    </row>
    <row r="394" spans="1:17" ht="96.75" x14ac:dyDescent="0.25">
      <c r="A394" s="11">
        <v>76</v>
      </c>
      <c r="B394" s="11" t="s">
        <v>498</v>
      </c>
      <c r="C394" s="197" t="s">
        <v>1301</v>
      </c>
      <c r="D394" s="61" t="s">
        <v>1311</v>
      </c>
      <c r="E394" s="53" t="s">
        <v>473</v>
      </c>
      <c r="F394" s="10">
        <v>7</v>
      </c>
      <c r="G394" s="61" t="s">
        <v>1316</v>
      </c>
      <c r="H394" s="10" t="s">
        <v>42</v>
      </c>
      <c r="I394" s="22">
        <v>6966</v>
      </c>
      <c r="J394" s="25" t="s">
        <v>590</v>
      </c>
      <c r="K394" s="15"/>
      <c r="L394" s="15"/>
      <c r="M394" s="15"/>
      <c r="N394" s="15"/>
      <c r="O394" s="15"/>
      <c r="P394" s="15"/>
      <c r="Q394" s="15"/>
    </row>
    <row r="395" spans="1:17" ht="72.75" x14ac:dyDescent="0.25">
      <c r="A395" s="11">
        <v>77</v>
      </c>
      <c r="B395" s="9" t="s">
        <v>1315</v>
      </c>
      <c r="C395" s="197" t="s">
        <v>1302</v>
      </c>
      <c r="D395" s="61" t="s">
        <v>1736</v>
      </c>
      <c r="E395" s="54" t="s">
        <v>42</v>
      </c>
      <c r="F395" s="10" t="s">
        <v>42</v>
      </c>
      <c r="G395" s="62" t="s">
        <v>1317</v>
      </c>
      <c r="H395" s="10" t="s">
        <v>42</v>
      </c>
      <c r="I395" s="22">
        <v>88704</v>
      </c>
      <c r="J395" s="25" t="s">
        <v>38</v>
      </c>
      <c r="K395" s="15"/>
      <c r="L395" s="15"/>
      <c r="M395" s="15"/>
      <c r="N395" s="15"/>
      <c r="O395" s="15"/>
      <c r="P395" s="15"/>
      <c r="Q395" s="15"/>
    </row>
    <row r="396" spans="1:17" ht="72.75" x14ac:dyDescent="0.25">
      <c r="A396" s="11">
        <v>78</v>
      </c>
      <c r="B396" s="9" t="s">
        <v>1711</v>
      </c>
      <c r="C396" s="197" t="s">
        <v>1303</v>
      </c>
      <c r="D396" s="61" t="s">
        <v>1735</v>
      </c>
      <c r="E396" s="54" t="s">
        <v>42</v>
      </c>
      <c r="F396" s="10" t="s">
        <v>42</v>
      </c>
      <c r="G396" s="62" t="s">
        <v>1317</v>
      </c>
      <c r="H396" s="10" t="s">
        <v>42</v>
      </c>
      <c r="I396" s="22">
        <v>84033.61</v>
      </c>
      <c r="J396" s="25" t="s">
        <v>38</v>
      </c>
      <c r="K396" s="15"/>
      <c r="L396" s="15"/>
      <c r="M396" s="15"/>
      <c r="N396" s="15"/>
      <c r="O396" s="15"/>
      <c r="P396" s="15"/>
      <c r="Q396" s="15"/>
    </row>
    <row r="397" spans="1:17" ht="108.75" x14ac:dyDescent="0.25">
      <c r="A397" s="11">
        <v>79</v>
      </c>
      <c r="B397" s="11" t="s">
        <v>531</v>
      </c>
      <c r="C397" s="197" t="s">
        <v>1304</v>
      </c>
      <c r="D397" s="61" t="s">
        <v>1312</v>
      </c>
      <c r="E397" s="54" t="s">
        <v>1050</v>
      </c>
      <c r="F397" s="10">
        <v>2</v>
      </c>
      <c r="G397" s="61" t="s">
        <v>1318</v>
      </c>
      <c r="H397" s="10" t="s">
        <v>42</v>
      </c>
      <c r="I397" s="22">
        <v>98160204.659999996</v>
      </c>
      <c r="J397" s="25" t="s">
        <v>590</v>
      </c>
      <c r="K397" s="63">
        <v>44046</v>
      </c>
      <c r="L397" s="63">
        <v>44104</v>
      </c>
      <c r="M397" s="15"/>
      <c r="N397" s="131" t="s">
        <v>2027</v>
      </c>
      <c r="O397" s="72" t="s">
        <v>2028</v>
      </c>
      <c r="P397" s="15"/>
      <c r="Q397" s="15" t="s">
        <v>50</v>
      </c>
    </row>
    <row r="398" spans="1:17" ht="108.75" x14ac:dyDescent="0.25">
      <c r="A398" s="11">
        <v>80</v>
      </c>
      <c r="B398" s="11" t="s">
        <v>498</v>
      </c>
      <c r="C398" s="197" t="s">
        <v>1305</v>
      </c>
      <c r="D398" s="61" t="s">
        <v>1313</v>
      </c>
      <c r="E398" s="53" t="s">
        <v>473</v>
      </c>
      <c r="F398" s="10">
        <v>1</v>
      </c>
      <c r="G398" s="39" t="s">
        <v>1319</v>
      </c>
      <c r="H398" s="10" t="s">
        <v>42</v>
      </c>
      <c r="I398" s="22">
        <v>3500</v>
      </c>
      <c r="J398" s="25" t="s">
        <v>590</v>
      </c>
      <c r="K398" s="15"/>
      <c r="L398" s="63">
        <v>45046</v>
      </c>
      <c r="M398" s="15"/>
      <c r="N398" s="15"/>
      <c r="O398" s="15"/>
      <c r="P398" s="15"/>
      <c r="Q398" s="15"/>
    </row>
    <row r="399" spans="1:17" ht="108.75" x14ac:dyDescent="0.25">
      <c r="A399" s="11">
        <v>81</v>
      </c>
      <c r="B399" s="11" t="s">
        <v>498</v>
      </c>
      <c r="C399" s="197" t="s">
        <v>1306</v>
      </c>
      <c r="D399" s="61" t="s">
        <v>1313</v>
      </c>
      <c r="E399" s="53" t="s">
        <v>473</v>
      </c>
      <c r="F399" s="10">
        <v>1</v>
      </c>
      <c r="G399" s="39" t="s">
        <v>1319</v>
      </c>
      <c r="H399" s="10" t="s">
        <v>42</v>
      </c>
      <c r="I399" s="22">
        <v>5900</v>
      </c>
      <c r="J399" s="25" t="s">
        <v>590</v>
      </c>
      <c r="K399" s="15"/>
      <c r="L399" s="63">
        <v>45046</v>
      </c>
      <c r="M399" s="15"/>
      <c r="N399" s="15"/>
      <c r="O399" s="15"/>
      <c r="P399" s="15"/>
      <c r="Q399" s="15"/>
    </row>
    <row r="400" spans="1:17" ht="108.75" x14ac:dyDescent="0.25">
      <c r="A400" s="11">
        <v>82</v>
      </c>
      <c r="B400" s="11" t="s">
        <v>498</v>
      </c>
      <c r="C400" s="197" t="s">
        <v>1307</v>
      </c>
      <c r="D400" s="61" t="s">
        <v>1313</v>
      </c>
      <c r="E400" s="53" t="s">
        <v>473</v>
      </c>
      <c r="F400" s="10">
        <v>1</v>
      </c>
      <c r="G400" s="39" t="s">
        <v>1319</v>
      </c>
      <c r="H400" s="10" t="s">
        <v>42</v>
      </c>
      <c r="I400" s="22">
        <v>2400</v>
      </c>
      <c r="J400" s="25" t="s">
        <v>38</v>
      </c>
      <c r="K400" s="15"/>
      <c r="L400" s="63">
        <v>45046</v>
      </c>
      <c r="M400" s="15"/>
      <c r="N400" s="15"/>
      <c r="O400" s="15"/>
      <c r="P400" s="15"/>
      <c r="Q400" s="15"/>
    </row>
    <row r="401" spans="1:18" ht="108.75" x14ac:dyDescent="0.25">
      <c r="A401" s="11">
        <v>83</v>
      </c>
      <c r="B401" s="11" t="s">
        <v>498</v>
      </c>
      <c r="C401" s="197" t="s">
        <v>1308</v>
      </c>
      <c r="D401" s="61" t="s">
        <v>1313</v>
      </c>
      <c r="E401" s="53" t="s">
        <v>473</v>
      </c>
      <c r="F401" s="10">
        <v>1</v>
      </c>
      <c r="G401" s="39" t="s">
        <v>1319</v>
      </c>
      <c r="H401" s="10" t="s">
        <v>42</v>
      </c>
      <c r="I401" s="22">
        <v>3200</v>
      </c>
      <c r="J401" s="25" t="s">
        <v>38</v>
      </c>
      <c r="K401" s="15"/>
      <c r="L401" s="63">
        <v>45046</v>
      </c>
      <c r="M401" s="15"/>
      <c r="N401" s="15"/>
      <c r="O401" s="15"/>
      <c r="P401" s="15"/>
      <c r="Q401" s="15"/>
    </row>
    <row r="402" spans="1:18" ht="108.75" x14ac:dyDescent="0.25">
      <c r="A402" s="11">
        <v>84</v>
      </c>
      <c r="B402" s="11" t="s">
        <v>498</v>
      </c>
      <c r="C402" s="197" t="s">
        <v>1309</v>
      </c>
      <c r="D402" s="61" t="s">
        <v>1313</v>
      </c>
      <c r="E402" s="53" t="s">
        <v>473</v>
      </c>
      <c r="F402" s="10">
        <v>1</v>
      </c>
      <c r="G402" s="39" t="s">
        <v>1319</v>
      </c>
      <c r="H402" s="10" t="s">
        <v>42</v>
      </c>
      <c r="I402" s="22">
        <v>4200</v>
      </c>
      <c r="J402" s="25" t="s">
        <v>38</v>
      </c>
      <c r="K402" s="15"/>
      <c r="L402" s="63">
        <v>45046</v>
      </c>
      <c r="M402" s="15"/>
      <c r="N402" s="15"/>
      <c r="O402" s="15"/>
      <c r="P402" s="15"/>
      <c r="Q402" s="15"/>
    </row>
    <row r="403" spans="1:18" ht="132.75" x14ac:dyDescent="0.25">
      <c r="A403" s="11">
        <v>85</v>
      </c>
      <c r="B403" s="11" t="s">
        <v>531</v>
      </c>
      <c r="C403" s="197" t="s">
        <v>1310</v>
      </c>
      <c r="D403" s="61" t="s">
        <v>1314</v>
      </c>
      <c r="E403" s="43" t="s">
        <v>1050</v>
      </c>
      <c r="F403" s="10">
        <v>2</v>
      </c>
      <c r="G403" s="39" t="s">
        <v>1320</v>
      </c>
      <c r="H403" s="10" t="s">
        <v>42</v>
      </c>
      <c r="I403" s="22">
        <v>17883818.48</v>
      </c>
      <c r="J403" s="25" t="s">
        <v>38</v>
      </c>
      <c r="K403" s="15"/>
      <c r="L403" s="15"/>
      <c r="M403" s="15"/>
      <c r="N403" s="15"/>
      <c r="O403" s="15"/>
      <c r="P403" s="15"/>
      <c r="Q403" s="15"/>
    </row>
    <row r="404" spans="1:18" ht="120.75" x14ac:dyDescent="0.25">
      <c r="A404" s="11">
        <v>86</v>
      </c>
      <c r="B404" s="11" t="s">
        <v>498</v>
      </c>
      <c r="C404" s="197" t="s">
        <v>1321</v>
      </c>
      <c r="D404" s="61" t="s">
        <v>1737</v>
      </c>
      <c r="E404" s="43" t="s">
        <v>1050</v>
      </c>
      <c r="F404" s="10">
        <v>3</v>
      </c>
      <c r="G404" s="39" t="s">
        <v>1332</v>
      </c>
      <c r="H404" s="9" t="s">
        <v>1338</v>
      </c>
      <c r="I404" s="22">
        <v>33057831.640000001</v>
      </c>
      <c r="J404" s="25" t="s">
        <v>38</v>
      </c>
      <c r="K404" s="2" t="s">
        <v>38</v>
      </c>
      <c r="L404" s="2"/>
      <c r="M404" s="2"/>
      <c r="N404" s="304"/>
      <c r="O404" s="357" t="s">
        <v>2968</v>
      </c>
      <c r="P404" s="4" t="s">
        <v>2969</v>
      </c>
      <c r="Q404" s="2">
        <v>2462182.61</v>
      </c>
      <c r="R404" t="s">
        <v>60</v>
      </c>
    </row>
    <row r="405" spans="1:18" ht="156.75" x14ac:dyDescent="0.25">
      <c r="A405" s="11">
        <v>87</v>
      </c>
      <c r="B405" s="11" t="s">
        <v>498</v>
      </c>
      <c r="C405" s="197" t="s">
        <v>1322</v>
      </c>
      <c r="D405" s="61" t="s">
        <v>1738</v>
      </c>
      <c r="E405" s="43" t="s">
        <v>1050</v>
      </c>
      <c r="F405" s="10">
        <v>3</v>
      </c>
      <c r="G405" s="39" t="s">
        <v>1333</v>
      </c>
      <c r="H405" s="9" t="s">
        <v>1339</v>
      </c>
      <c r="I405" s="22">
        <v>51392202.240000002</v>
      </c>
      <c r="J405" s="25" t="s">
        <v>38</v>
      </c>
      <c r="K405" s="2" t="s">
        <v>38</v>
      </c>
      <c r="L405" s="2"/>
      <c r="M405" s="2"/>
      <c r="N405" s="304"/>
      <c r="O405" s="357" t="s">
        <v>2970</v>
      </c>
      <c r="P405" s="4" t="s">
        <v>2971</v>
      </c>
      <c r="Q405" s="2">
        <v>2810904.51</v>
      </c>
      <c r="R405" t="s">
        <v>60</v>
      </c>
    </row>
    <row r="406" spans="1:18" ht="168.75" x14ac:dyDescent="0.25">
      <c r="A406" s="11">
        <v>88</v>
      </c>
      <c r="B406" s="11" t="s">
        <v>498</v>
      </c>
      <c r="C406" s="197" t="s">
        <v>1323</v>
      </c>
      <c r="D406" s="61" t="s">
        <v>1739</v>
      </c>
      <c r="E406" s="43" t="s">
        <v>1050</v>
      </c>
      <c r="F406" s="10">
        <v>3</v>
      </c>
      <c r="G406" s="39" t="s">
        <v>1334</v>
      </c>
      <c r="H406" s="9" t="s">
        <v>1338</v>
      </c>
      <c r="I406" s="22">
        <v>27824697.469999999</v>
      </c>
      <c r="J406" s="25" t="s">
        <v>38</v>
      </c>
      <c r="K406" s="2" t="s">
        <v>38</v>
      </c>
      <c r="L406" s="2"/>
      <c r="M406" s="2"/>
      <c r="N406" s="304"/>
      <c r="O406" s="357" t="s">
        <v>2972</v>
      </c>
      <c r="P406" s="4" t="s">
        <v>2973</v>
      </c>
      <c r="Q406" s="2">
        <v>2116718.4700000002</v>
      </c>
      <c r="R406" t="s">
        <v>60</v>
      </c>
    </row>
    <row r="407" spans="1:18" ht="228.75" x14ac:dyDescent="0.25">
      <c r="A407" s="11">
        <v>89</v>
      </c>
      <c r="B407" s="11" t="s">
        <v>498</v>
      </c>
      <c r="C407" s="197" t="s">
        <v>1324</v>
      </c>
      <c r="D407" s="61" t="s">
        <v>1328</v>
      </c>
      <c r="E407" s="53" t="s">
        <v>473</v>
      </c>
      <c r="F407" s="10">
        <v>1</v>
      </c>
      <c r="G407" s="39" t="s">
        <v>1335</v>
      </c>
      <c r="H407" s="10" t="s">
        <v>42</v>
      </c>
      <c r="I407" s="22">
        <v>3625</v>
      </c>
      <c r="J407" s="25" t="s">
        <v>38</v>
      </c>
      <c r="K407" s="15"/>
      <c r="L407" s="15"/>
      <c r="M407" s="15"/>
      <c r="N407" s="15"/>
      <c r="O407" s="15"/>
      <c r="P407" s="15"/>
      <c r="Q407" s="15"/>
    </row>
    <row r="408" spans="1:18" ht="84.75" x14ac:dyDescent="0.25">
      <c r="A408" s="11">
        <v>90</v>
      </c>
      <c r="B408" s="11" t="s">
        <v>498</v>
      </c>
      <c r="C408" s="197" t="s">
        <v>1325</v>
      </c>
      <c r="D408" s="61" t="s">
        <v>1329</v>
      </c>
      <c r="E408" s="53" t="s">
        <v>473</v>
      </c>
      <c r="F408" s="10">
        <v>1</v>
      </c>
      <c r="G408" s="39" t="s">
        <v>1336</v>
      </c>
      <c r="H408" s="10" t="s">
        <v>42</v>
      </c>
      <c r="I408" s="22">
        <v>20900</v>
      </c>
      <c r="J408" s="25" t="s">
        <v>590</v>
      </c>
      <c r="K408" s="15"/>
      <c r="L408" s="15"/>
      <c r="M408" s="15"/>
      <c r="N408" s="15">
        <v>22383.9</v>
      </c>
      <c r="O408" s="15" t="s">
        <v>2559</v>
      </c>
      <c r="P408" s="15">
        <f>N408</f>
        <v>22383.9</v>
      </c>
      <c r="Q408" s="51" t="s">
        <v>50</v>
      </c>
    </row>
    <row r="409" spans="1:18" ht="48.75" x14ac:dyDescent="0.25">
      <c r="A409" s="11">
        <v>91</v>
      </c>
      <c r="B409" s="11" t="s">
        <v>498</v>
      </c>
      <c r="C409" s="197" t="s">
        <v>1326</v>
      </c>
      <c r="D409" s="61" t="s">
        <v>1330</v>
      </c>
      <c r="E409" s="54" t="s">
        <v>1050</v>
      </c>
      <c r="F409" s="10">
        <v>2</v>
      </c>
      <c r="G409" s="61" t="s">
        <v>1337</v>
      </c>
      <c r="H409" s="10" t="s">
        <v>42</v>
      </c>
      <c r="I409" s="22">
        <v>74100</v>
      </c>
      <c r="J409" s="25" t="s">
        <v>38</v>
      </c>
      <c r="K409" s="63">
        <v>44013</v>
      </c>
      <c r="L409" s="51" t="s">
        <v>1385</v>
      </c>
      <c r="M409" s="15"/>
      <c r="N409" s="15"/>
      <c r="O409" s="15"/>
      <c r="P409" s="15"/>
      <c r="Q409" s="15" t="s">
        <v>60</v>
      </c>
    </row>
    <row r="410" spans="1:18" ht="60.75" x14ac:dyDescent="0.25">
      <c r="A410" s="11">
        <v>92</v>
      </c>
      <c r="B410" s="9" t="s">
        <v>2030</v>
      </c>
      <c r="C410" s="197" t="s">
        <v>1327</v>
      </c>
      <c r="D410" s="61" t="s">
        <v>1331</v>
      </c>
      <c r="E410" s="54" t="s">
        <v>42</v>
      </c>
      <c r="F410" s="10" t="s">
        <v>42</v>
      </c>
      <c r="G410" s="61" t="s">
        <v>1337</v>
      </c>
      <c r="H410" s="10" t="s">
        <v>42</v>
      </c>
      <c r="I410" s="22">
        <v>18500</v>
      </c>
      <c r="J410" s="25" t="s">
        <v>38</v>
      </c>
      <c r="K410" s="63">
        <v>44025</v>
      </c>
      <c r="L410" s="63">
        <v>44390</v>
      </c>
      <c r="M410" s="15"/>
      <c r="N410" s="51" t="s">
        <v>2029</v>
      </c>
      <c r="O410" s="15"/>
      <c r="P410" s="15"/>
      <c r="Q410" s="15" t="s">
        <v>50</v>
      </c>
    </row>
    <row r="411" spans="1:18" ht="96.75" x14ac:dyDescent="0.25">
      <c r="A411" s="11">
        <v>93</v>
      </c>
      <c r="B411" s="11" t="s">
        <v>498</v>
      </c>
      <c r="C411" s="197" t="s">
        <v>1340</v>
      </c>
      <c r="D411" s="61" t="s">
        <v>1346</v>
      </c>
      <c r="E411" s="54" t="s">
        <v>1050</v>
      </c>
      <c r="F411" s="10">
        <v>3</v>
      </c>
      <c r="G411" s="39" t="s">
        <v>1352</v>
      </c>
      <c r="H411" s="10" t="s">
        <v>42</v>
      </c>
      <c r="I411" s="22">
        <v>117499</v>
      </c>
      <c r="J411" s="25" t="s">
        <v>38</v>
      </c>
      <c r="K411" s="15"/>
      <c r="L411" s="15"/>
      <c r="M411" s="15"/>
      <c r="N411" s="15"/>
      <c r="O411" s="15"/>
      <c r="P411" s="15"/>
      <c r="Q411" s="15"/>
    </row>
    <row r="412" spans="1:18" ht="60.75" x14ac:dyDescent="0.25">
      <c r="A412" s="11">
        <v>94</v>
      </c>
      <c r="B412" s="11"/>
      <c r="C412" s="197" t="s">
        <v>1342</v>
      </c>
      <c r="D412" s="61" t="s">
        <v>1348</v>
      </c>
      <c r="E412" s="53" t="s">
        <v>473</v>
      </c>
      <c r="F412" s="10">
        <v>1</v>
      </c>
      <c r="G412" s="39" t="s">
        <v>1353</v>
      </c>
      <c r="H412" s="10" t="s">
        <v>42</v>
      </c>
      <c r="I412" s="22">
        <v>20219.04</v>
      </c>
      <c r="J412" s="25" t="s">
        <v>38</v>
      </c>
      <c r="K412" s="15"/>
      <c r="L412" s="15"/>
      <c r="M412" s="15"/>
      <c r="N412" s="15"/>
      <c r="O412" s="15"/>
      <c r="P412" s="15"/>
      <c r="Q412" s="15"/>
    </row>
    <row r="413" spans="1:18" ht="108.75" x14ac:dyDescent="0.25">
      <c r="A413" s="11">
        <v>95</v>
      </c>
      <c r="B413" s="11" t="s">
        <v>498</v>
      </c>
      <c r="C413" s="197" t="s">
        <v>1343</v>
      </c>
      <c r="D413" s="61" t="s">
        <v>1349</v>
      </c>
      <c r="E413" s="54" t="s">
        <v>1050</v>
      </c>
      <c r="F413" s="10">
        <v>10</v>
      </c>
      <c r="G413" s="39" t="s">
        <v>1354</v>
      </c>
      <c r="H413" s="10" t="s">
        <v>42</v>
      </c>
      <c r="I413" s="22">
        <v>237000</v>
      </c>
      <c r="J413" s="25" t="s">
        <v>38</v>
      </c>
      <c r="K413" s="15"/>
      <c r="L413" s="15"/>
      <c r="M413" s="15"/>
      <c r="N413" s="15"/>
      <c r="O413" s="15"/>
      <c r="P413" s="15"/>
      <c r="Q413" s="15"/>
    </row>
    <row r="414" spans="1:18" ht="228.75" x14ac:dyDescent="0.25">
      <c r="A414" s="11">
        <v>96</v>
      </c>
      <c r="B414" s="11" t="s">
        <v>498</v>
      </c>
      <c r="C414" s="197" t="s">
        <v>1344</v>
      </c>
      <c r="D414" s="61" t="s">
        <v>1350</v>
      </c>
      <c r="E414" s="53" t="s">
        <v>473</v>
      </c>
      <c r="F414" s="10">
        <v>1</v>
      </c>
      <c r="G414" s="39" t="s">
        <v>1355</v>
      </c>
      <c r="H414" s="10" t="s">
        <v>42</v>
      </c>
      <c r="I414" s="22">
        <v>67870</v>
      </c>
      <c r="J414" s="25" t="s">
        <v>38</v>
      </c>
      <c r="K414" s="52">
        <v>44004</v>
      </c>
      <c r="L414" s="52">
        <v>44734</v>
      </c>
      <c r="M414" s="2"/>
      <c r="N414" s="4" t="s">
        <v>2300</v>
      </c>
      <c r="O414" s="26" t="s">
        <v>2301</v>
      </c>
      <c r="P414" s="3" t="s">
        <v>2302</v>
      </c>
      <c r="Q414" s="2"/>
    </row>
    <row r="415" spans="1:18" ht="120.75" x14ac:dyDescent="0.25">
      <c r="A415" s="11">
        <v>97</v>
      </c>
      <c r="B415" s="11" t="s">
        <v>531</v>
      </c>
      <c r="C415" s="197" t="s">
        <v>1345</v>
      </c>
      <c r="D415" s="61" t="s">
        <v>1351</v>
      </c>
      <c r="E415" s="54" t="s">
        <v>1050</v>
      </c>
      <c r="F415" s="10">
        <v>1</v>
      </c>
      <c r="G415" s="41" t="s">
        <v>1356</v>
      </c>
      <c r="H415" s="10" t="s">
        <v>42</v>
      </c>
      <c r="I415" s="22">
        <v>16326701.1</v>
      </c>
      <c r="J415" s="25" t="s">
        <v>38</v>
      </c>
      <c r="K415" s="15"/>
      <c r="L415" s="15"/>
      <c r="M415" s="15"/>
      <c r="N415" s="15"/>
      <c r="O415" s="15"/>
      <c r="P415" s="15"/>
      <c r="Q415" s="15"/>
    </row>
    <row r="416" spans="1:18" ht="60.75" x14ac:dyDescent="0.25">
      <c r="A416" s="11">
        <v>98</v>
      </c>
      <c r="B416" s="11" t="s">
        <v>498</v>
      </c>
      <c r="C416" s="197" t="s">
        <v>1357</v>
      </c>
      <c r="D416" s="61" t="s">
        <v>1361</v>
      </c>
      <c r="E416" s="44" t="s">
        <v>1049</v>
      </c>
      <c r="F416" s="10">
        <v>1</v>
      </c>
      <c r="G416" s="61" t="s">
        <v>1365</v>
      </c>
      <c r="H416" s="10" t="s">
        <v>42</v>
      </c>
      <c r="I416" s="22">
        <v>127800</v>
      </c>
      <c r="J416" s="25" t="s">
        <v>38</v>
      </c>
      <c r="K416" s="15"/>
      <c r="L416" s="15"/>
      <c r="M416" s="15"/>
      <c r="N416" s="15"/>
      <c r="O416" s="15"/>
      <c r="P416" s="15"/>
      <c r="Q416" s="15"/>
    </row>
    <row r="417" spans="1:17" ht="60.75" x14ac:dyDescent="0.25">
      <c r="A417" s="11">
        <v>99</v>
      </c>
      <c r="B417" s="11" t="s">
        <v>498</v>
      </c>
      <c r="C417" s="197" t="s">
        <v>1358</v>
      </c>
      <c r="D417" s="61" t="s">
        <v>1362</v>
      </c>
      <c r="E417" s="44" t="s">
        <v>1049</v>
      </c>
      <c r="F417" s="10">
        <v>1</v>
      </c>
      <c r="G417" s="61" t="s">
        <v>1366</v>
      </c>
      <c r="H417" s="10" t="s">
        <v>42</v>
      </c>
      <c r="I417" s="22">
        <v>26642</v>
      </c>
      <c r="J417" s="25" t="s">
        <v>38</v>
      </c>
      <c r="K417" s="15"/>
      <c r="L417" s="15"/>
      <c r="M417" s="15"/>
      <c r="N417" s="15"/>
      <c r="O417" s="15"/>
      <c r="P417" s="15"/>
      <c r="Q417" s="15"/>
    </row>
    <row r="418" spans="1:17" ht="108.75" x14ac:dyDescent="0.25">
      <c r="A418" s="11">
        <v>100</v>
      </c>
      <c r="B418" s="11" t="s">
        <v>498</v>
      </c>
      <c r="C418" s="197" t="s">
        <v>1359</v>
      </c>
      <c r="D418" s="71" t="s">
        <v>1363</v>
      </c>
      <c r="E418" s="53" t="s">
        <v>1050</v>
      </c>
      <c r="F418" s="10">
        <v>1</v>
      </c>
      <c r="G418" s="41" t="s">
        <v>1367</v>
      </c>
      <c r="H418" s="10" t="s">
        <v>42</v>
      </c>
      <c r="I418" s="22">
        <v>34800</v>
      </c>
      <c r="J418" s="25" t="s">
        <v>38</v>
      </c>
      <c r="K418" s="15"/>
      <c r="L418" s="15"/>
      <c r="M418" s="15"/>
      <c r="N418" s="15">
        <v>33129.599999999999</v>
      </c>
      <c r="O418" s="15"/>
      <c r="P418" s="15">
        <v>33129.599999999999</v>
      </c>
      <c r="Q418" s="15" t="s">
        <v>60</v>
      </c>
    </row>
    <row r="419" spans="1:17" ht="60.75" x14ac:dyDescent="0.25">
      <c r="A419" s="11">
        <v>101</v>
      </c>
      <c r="B419" s="11" t="s">
        <v>498</v>
      </c>
      <c r="C419" s="197" t="s">
        <v>1360</v>
      </c>
      <c r="D419" s="61" t="s">
        <v>1364</v>
      </c>
      <c r="E419" s="44" t="s">
        <v>1049</v>
      </c>
      <c r="F419" s="10">
        <v>1</v>
      </c>
      <c r="G419" s="61" t="s">
        <v>1368</v>
      </c>
      <c r="H419" s="10" t="s">
        <v>42</v>
      </c>
      <c r="I419" s="22">
        <v>15073</v>
      </c>
      <c r="J419" s="25" t="s">
        <v>38</v>
      </c>
      <c r="K419" s="15"/>
      <c r="L419" s="15"/>
      <c r="M419" s="15"/>
      <c r="N419" s="15"/>
      <c r="O419" s="15"/>
      <c r="P419" s="15"/>
      <c r="Q419" s="15"/>
    </row>
    <row r="420" spans="1:17" ht="72.75" x14ac:dyDescent="0.25">
      <c r="A420" s="11">
        <v>102</v>
      </c>
      <c r="B420" s="11" t="s">
        <v>498</v>
      </c>
      <c r="C420" s="202" t="s">
        <v>1388</v>
      </c>
      <c r="D420" s="61" t="s">
        <v>1500</v>
      </c>
      <c r="E420" s="53" t="s">
        <v>1050</v>
      </c>
      <c r="F420" s="10">
        <v>1</v>
      </c>
      <c r="G420" s="61" t="s">
        <v>1276</v>
      </c>
      <c r="H420" s="10" t="s">
        <v>42</v>
      </c>
      <c r="I420" s="22">
        <v>58823.53</v>
      </c>
      <c r="J420" s="25" t="s">
        <v>38</v>
      </c>
      <c r="K420" s="15"/>
      <c r="L420" s="15"/>
      <c r="M420" s="15"/>
      <c r="N420" s="15"/>
      <c r="O420" s="15"/>
      <c r="P420" s="15"/>
      <c r="Q420" s="15"/>
    </row>
    <row r="421" spans="1:17" ht="156.75" x14ac:dyDescent="0.25">
      <c r="A421" s="11">
        <v>103</v>
      </c>
      <c r="B421" s="11" t="s">
        <v>498</v>
      </c>
      <c r="C421" s="197" t="s">
        <v>1390</v>
      </c>
      <c r="D421" s="61" t="s">
        <v>1501</v>
      </c>
      <c r="E421" s="53" t="s">
        <v>473</v>
      </c>
      <c r="F421" s="10">
        <v>4</v>
      </c>
      <c r="G421" s="39" t="s">
        <v>1460</v>
      </c>
      <c r="H421" s="10" t="s">
        <v>42</v>
      </c>
      <c r="I421" s="22">
        <v>4500</v>
      </c>
      <c r="J421" s="25" t="s">
        <v>590</v>
      </c>
      <c r="K421" s="63">
        <v>44015</v>
      </c>
      <c r="L421" s="63">
        <v>44135</v>
      </c>
      <c r="M421" s="15"/>
      <c r="N421" s="15"/>
      <c r="O421" s="15"/>
      <c r="P421" s="15"/>
      <c r="Q421" s="15" t="s">
        <v>50</v>
      </c>
    </row>
    <row r="422" spans="1:17" ht="48.75" x14ac:dyDescent="0.25">
      <c r="A422" s="11">
        <v>104</v>
      </c>
      <c r="B422" s="9" t="s">
        <v>1499</v>
      </c>
      <c r="C422" s="197" t="s">
        <v>1391</v>
      </c>
      <c r="D422" s="61" t="s">
        <v>1712</v>
      </c>
      <c r="E422" s="54" t="s">
        <v>42</v>
      </c>
      <c r="F422" s="10" t="s">
        <v>42</v>
      </c>
      <c r="G422" s="61" t="s">
        <v>1479</v>
      </c>
      <c r="H422" s="10" t="s">
        <v>42</v>
      </c>
      <c r="I422" s="22">
        <v>143138.70000000001</v>
      </c>
      <c r="J422" s="25" t="s">
        <v>38</v>
      </c>
      <c r="K422" s="15"/>
      <c r="L422" s="15"/>
      <c r="M422" s="15"/>
      <c r="N422" s="15"/>
      <c r="O422" s="15"/>
      <c r="P422" s="15"/>
      <c r="Q422" s="15"/>
    </row>
    <row r="423" spans="1:17" ht="144.75" x14ac:dyDescent="0.25">
      <c r="A423" s="11">
        <v>105</v>
      </c>
      <c r="B423" s="11" t="s">
        <v>531</v>
      </c>
      <c r="C423" s="197" t="s">
        <v>1392</v>
      </c>
      <c r="D423" s="71" t="s">
        <v>1502</v>
      </c>
      <c r="E423" s="53" t="s">
        <v>1272</v>
      </c>
      <c r="F423" s="10">
        <v>1</v>
      </c>
      <c r="G423" s="41" t="s">
        <v>1489</v>
      </c>
      <c r="H423" s="10" t="s">
        <v>42</v>
      </c>
      <c r="I423" s="22">
        <v>293700.51</v>
      </c>
      <c r="J423" s="25" t="s">
        <v>590</v>
      </c>
      <c r="K423" s="155">
        <v>44034</v>
      </c>
      <c r="L423" s="155">
        <v>44712</v>
      </c>
      <c r="M423" s="191"/>
      <c r="N423" s="154" t="s">
        <v>2081</v>
      </c>
      <c r="O423" s="191" t="s">
        <v>2082</v>
      </c>
      <c r="P423" s="191" t="s">
        <v>2083</v>
      </c>
      <c r="Q423" s="191" t="s">
        <v>91</v>
      </c>
    </row>
    <row r="424" spans="1:17" ht="60.75" x14ac:dyDescent="0.25">
      <c r="A424" s="11">
        <v>106</v>
      </c>
      <c r="B424" s="11" t="s">
        <v>498</v>
      </c>
      <c r="C424" s="197" t="s">
        <v>1393</v>
      </c>
      <c r="D424" s="71" t="s">
        <v>1503</v>
      </c>
      <c r="E424" s="53" t="s">
        <v>1050</v>
      </c>
      <c r="F424" s="10">
        <v>7</v>
      </c>
      <c r="G424" s="71" t="s">
        <v>1480</v>
      </c>
      <c r="H424" s="10" t="s">
        <v>42</v>
      </c>
      <c r="I424" s="22">
        <v>26800</v>
      </c>
      <c r="J424" s="25" t="s">
        <v>38</v>
      </c>
      <c r="K424" s="15"/>
      <c r="L424" s="15"/>
      <c r="M424" s="15"/>
      <c r="N424" s="15"/>
      <c r="O424" s="15"/>
      <c r="P424" s="15"/>
      <c r="Q424" s="15"/>
    </row>
    <row r="425" spans="1:17" ht="156.75" x14ac:dyDescent="0.25">
      <c r="A425" s="11">
        <v>107</v>
      </c>
      <c r="B425" s="11" t="s">
        <v>531</v>
      </c>
      <c r="C425" s="197" t="s">
        <v>1394</v>
      </c>
      <c r="D425" s="61" t="s">
        <v>1504</v>
      </c>
      <c r="E425" s="44" t="s">
        <v>14</v>
      </c>
      <c r="F425" s="10">
        <v>1</v>
      </c>
      <c r="G425" s="61" t="s">
        <v>1461</v>
      </c>
      <c r="H425" s="9" t="s">
        <v>1495</v>
      </c>
      <c r="I425" s="22">
        <v>55293426.789999999</v>
      </c>
      <c r="J425" s="25" t="s">
        <v>590</v>
      </c>
      <c r="K425" s="15" t="s">
        <v>1584</v>
      </c>
      <c r="L425" s="15" t="s">
        <v>1585</v>
      </c>
      <c r="M425" s="15"/>
      <c r="N425" s="51" t="s">
        <v>2031</v>
      </c>
      <c r="O425" s="51" t="s">
        <v>2032</v>
      </c>
      <c r="P425" s="15"/>
      <c r="Q425" s="15" t="s">
        <v>50</v>
      </c>
    </row>
    <row r="426" spans="1:17" ht="156.75" x14ac:dyDescent="0.25">
      <c r="A426" s="11">
        <v>108</v>
      </c>
      <c r="B426" s="11" t="s">
        <v>531</v>
      </c>
      <c r="C426" s="197" t="s">
        <v>1395</v>
      </c>
      <c r="D426" s="74" t="s">
        <v>1505</v>
      </c>
      <c r="E426" s="44" t="s">
        <v>14</v>
      </c>
      <c r="F426" s="10">
        <v>1</v>
      </c>
      <c r="G426" s="39" t="s">
        <v>1462</v>
      </c>
      <c r="H426" s="9" t="s">
        <v>1496</v>
      </c>
      <c r="I426" s="22">
        <v>61380000</v>
      </c>
      <c r="J426" s="25" t="s">
        <v>590</v>
      </c>
      <c r="K426" s="15" t="s">
        <v>1584</v>
      </c>
      <c r="L426" s="15" t="s">
        <v>1585</v>
      </c>
      <c r="M426" s="15"/>
      <c r="N426" s="51" t="s">
        <v>2033</v>
      </c>
      <c r="O426" s="51" t="s">
        <v>2034</v>
      </c>
      <c r="P426" s="15"/>
      <c r="Q426" s="15" t="s">
        <v>50</v>
      </c>
    </row>
    <row r="427" spans="1:17" ht="60.75" x14ac:dyDescent="0.25">
      <c r="A427" s="11">
        <v>109</v>
      </c>
      <c r="B427" s="11" t="s">
        <v>507</v>
      </c>
      <c r="C427" s="197" t="s">
        <v>1396</v>
      </c>
      <c r="D427" s="61" t="s">
        <v>1506</v>
      </c>
      <c r="E427" s="44" t="s">
        <v>351</v>
      </c>
      <c r="F427" s="10">
        <v>1</v>
      </c>
      <c r="G427" s="39" t="s">
        <v>358</v>
      </c>
      <c r="H427" s="10" t="s">
        <v>42</v>
      </c>
      <c r="I427" s="22">
        <v>46835.15</v>
      </c>
      <c r="J427" s="25" t="s">
        <v>38</v>
      </c>
      <c r="K427" s="15"/>
      <c r="L427" s="15"/>
      <c r="M427" s="15"/>
      <c r="N427" s="15"/>
      <c r="O427" s="15"/>
      <c r="P427" s="15"/>
      <c r="Q427" s="15"/>
    </row>
    <row r="428" spans="1:17" ht="84.75" x14ac:dyDescent="0.25">
      <c r="A428" s="11">
        <v>110</v>
      </c>
      <c r="B428" s="11" t="s">
        <v>498</v>
      </c>
      <c r="C428" s="197" t="s">
        <v>1397</v>
      </c>
      <c r="D428" s="61" t="s">
        <v>1507</v>
      </c>
      <c r="E428" s="44" t="s">
        <v>351</v>
      </c>
      <c r="F428" s="10">
        <v>4</v>
      </c>
      <c r="G428" s="39" t="s">
        <v>1463</v>
      </c>
      <c r="H428" s="10" t="s">
        <v>42</v>
      </c>
      <c r="I428" s="22">
        <v>37500</v>
      </c>
      <c r="J428" s="25" t="s">
        <v>590</v>
      </c>
      <c r="K428" s="2"/>
      <c r="L428" s="2"/>
      <c r="M428" s="2"/>
      <c r="N428" s="2">
        <v>968.36</v>
      </c>
      <c r="O428" s="2"/>
      <c r="P428" s="2">
        <f>N428</f>
        <v>968.36</v>
      </c>
      <c r="Q428" s="4" t="s">
        <v>2560</v>
      </c>
    </row>
    <row r="429" spans="1:17" ht="24.75" x14ac:dyDescent="0.25">
      <c r="A429" s="11">
        <v>111</v>
      </c>
      <c r="B429" s="11" t="s">
        <v>498</v>
      </c>
      <c r="C429" s="197" t="s">
        <v>1398</v>
      </c>
      <c r="D429" s="71" t="s">
        <v>1508</v>
      </c>
      <c r="E429" s="54" t="s">
        <v>14</v>
      </c>
      <c r="F429" s="10">
        <v>4</v>
      </c>
      <c r="G429" s="60" t="s">
        <v>819</v>
      </c>
      <c r="H429" s="10" t="s">
        <v>42</v>
      </c>
      <c r="I429" s="22">
        <v>57000</v>
      </c>
      <c r="J429" s="25" t="s">
        <v>38</v>
      </c>
      <c r="K429" s="63">
        <v>44046</v>
      </c>
      <c r="L429" s="51" t="s">
        <v>1583</v>
      </c>
      <c r="M429" s="15"/>
      <c r="N429" s="15"/>
      <c r="O429" s="15"/>
      <c r="P429" s="15"/>
      <c r="Q429" s="15" t="s">
        <v>60</v>
      </c>
    </row>
    <row r="430" spans="1:17" ht="60.75" x14ac:dyDescent="0.25">
      <c r="A430" s="11">
        <v>112</v>
      </c>
      <c r="B430" s="11" t="s">
        <v>498</v>
      </c>
      <c r="C430" s="197" t="s">
        <v>1400</v>
      </c>
      <c r="D430" s="61" t="s">
        <v>1510</v>
      </c>
      <c r="E430" s="43" t="s">
        <v>14</v>
      </c>
      <c r="F430" s="10">
        <v>1</v>
      </c>
      <c r="G430" s="42" t="s">
        <v>1465</v>
      </c>
      <c r="H430" s="10" t="s">
        <v>42</v>
      </c>
      <c r="I430" s="22">
        <v>17335</v>
      </c>
      <c r="J430" s="25" t="s">
        <v>38</v>
      </c>
      <c r="K430" s="63">
        <v>44040</v>
      </c>
      <c r="L430" s="63">
        <v>44105</v>
      </c>
      <c r="M430" s="15"/>
      <c r="N430" s="15">
        <v>17534.349999999999</v>
      </c>
      <c r="O430" s="15"/>
      <c r="P430" s="15">
        <f>N430</f>
        <v>17534.349999999999</v>
      </c>
      <c r="Q430" s="51" t="s">
        <v>60</v>
      </c>
    </row>
    <row r="431" spans="1:17" ht="60.75" x14ac:dyDescent="0.25">
      <c r="A431" s="11">
        <v>113</v>
      </c>
      <c r="B431" s="11" t="s">
        <v>498</v>
      </c>
      <c r="C431" s="197" t="s">
        <v>1401</v>
      </c>
      <c r="D431" s="61" t="s">
        <v>1511</v>
      </c>
      <c r="E431" s="44" t="s">
        <v>351</v>
      </c>
      <c r="F431" s="10">
        <v>5</v>
      </c>
      <c r="G431" s="39" t="s">
        <v>1482</v>
      </c>
      <c r="H431" s="10" t="s">
        <v>42</v>
      </c>
      <c r="I431" s="22">
        <v>4270</v>
      </c>
      <c r="J431" s="25" t="s">
        <v>590</v>
      </c>
      <c r="K431" s="63">
        <v>44050</v>
      </c>
      <c r="L431" s="63">
        <v>44347</v>
      </c>
      <c r="M431" s="15"/>
      <c r="N431" s="37">
        <v>3120</v>
      </c>
      <c r="O431" s="63">
        <v>44085</v>
      </c>
      <c r="P431" s="15"/>
      <c r="Q431" s="15" t="s">
        <v>50</v>
      </c>
    </row>
    <row r="432" spans="1:17" s="56" customFormat="1" ht="78.75" customHeight="1" x14ac:dyDescent="0.25">
      <c r="A432" s="11">
        <v>114</v>
      </c>
      <c r="B432" s="6" t="s">
        <v>498</v>
      </c>
      <c r="C432" s="346" t="s">
        <v>1402</v>
      </c>
      <c r="D432" s="347" t="s">
        <v>1512</v>
      </c>
      <c r="E432" s="348" t="s">
        <v>14</v>
      </c>
      <c r="F432" s="15">
        <v>1</v>
      </c>
      <c r="G432" s="349" t="s">
        <v>1466</v>
      </c>
      <c r="H432" s="15" t="s">
        <v>42</v>
      </c>
      <c r="I432" s="40">
        <v>13000</v>
      </c>
      <c r="J432" s="350" t="s">
        <v>38</v>
      </c>
      <c r="K432" s="63">
        <v>44182</v>
      </c>
      <c r="L432" s="15"/>
      <c r="M432" s="15"/>
      <c r="N432" s="35">
        <v>12350</v>
      </c>
      <c r="O432" s="63">
        <v>44236</v>
      </c>
      <c r="P432" s="15"/>
      <c r="Q432" s="15" t="s">
        <v>1377</v>
      </c>
    </row>
    <row r="433" spans="1:17" ht="78.75" customHeight="1" x14ac:dyDescent="0.25">
      <c r="A433" s="11">
        <v>115</v>
      </c>
      <c r="B433" s="11" t="s">
        <v>507</v>
      </c>
      <c r="C433" s="197" t="s">
        <v>1403</v>
      </c>
      <c r="D433" s="61" t="s">
        <v>1513</v>
      </c>
      <c r="E433" s="43" t="s">
        <v>14</v>
      </c>
      <c r="F433" s="10">
        <v>4</v>
      </c>
      <c r="G433" s="42" t="s">
        <v>1096</v>
      </c>
      <c r="H433" s="10" t="s">
        <v>42</v>
      </c>
      <c r="I433" s="22">
        <v>494946</v>
      </c>
      <c r="J433" s="25" t="s">
        <v>38</v>
      </c>
      <c r="K433" s="63">
        <v>44056</v>
      </c>
      <c r="L433" s="63">
        <v>44115</v>
      </c>
      <c r="M433" s="15"/>
      <c r="N433" s="15"/>
      <c r="O433" s="15"/>
      <c r="P433" s="15"/>
      <c r="Q433" s="51" t="s">
        <v>1572</v>
      </c>
    </row>
    <row r="434" spans="1:17" ht="84.75" x14ac:dyDescent="0.25">
      <c r="A434" s="11">
        <v>116</v>
      </c>
      <c r="B434" s="11" t="s">
        <v>498</v>
      </c>
      <c r="C434" s="197" t="s">
        <v>1404</v>
      </c>
      <c r="D434" s="61" t="s">
        <v>1514</v>
      </c>
      <c r="E434" s="43" t="s">
        <v>14</v>
      </c>
      <c r="F434" s="10">
        <v>9</v>
      </c>
      <c r="G434" s="61" t="s">
        <v>923</v>
      </c>
      <c r="H434" s="10" t="s">
        <v>42</v>
      </c>
      <c r="I434" s="22">
        <v>49035</v>
      </c>
      <c r="J434" s="25" t="s">
        <v>38</v>
      </c>
      <c r="K434" s="150">
        <v>44256</v>
      </c>
      <c r="L434" s="150">
        <v>44835</v>
      </c>
      <c r="M434" s="15"/>
      <c r="N434" s="51" t="s">
        <v>2561</v>
      </c>
      <c r="O434" s="51" t="s">
        <v>2562</v>
      </c>
      <c r="P434" s="15">
        <v>21102.45</v>
      </c>
      <c r="Q434" s="15" t="s">
        <v>50</v>
      </c>
    </row>
    <row r="435" spans="1:17" ht="108.75" x14ac:dyDescent="0.25">
      <c r="A435" s="11">
        <v>117</v>
      </c>
      <c r="B435" s="11" t="s">
        <v>498</v>
      </c>
      <c r="C435" s="197" t="s">
        <v>1405</v>
      </c>
      <c r="D435" s="61" t="s">
        <v>1515</v>
      </c>
      <c r="E435" s="44" t="s">
        <v>351</v>
      </c>
      <c r="F435" s="10">
        <v>4</v>
      </c>
      <c r="G435" s="39" t="s">
        <v>1481</v>
      </c>
      <c r="H435" s="10" t="s">
        <v>42</v>
      </c>
      <c r="I435" s="22">
        <v>33263.57</v>
      </c>
      <c r="J435" s="25" t="s">
        <v>590</v>
      </c>
      <c r="K435" s="15"/>
      <c r="L435" s="15"/>
      <c r="M435" s="15"/>
      <c r="N435" s="15"/>
      <c r="O435" s="15"/>
      <c r="P435" s="15"/>
      <c r="Q435" s="15"/>
    </row>
    <row r="436" spans="1:17" ht="108.75" x14ac:dyDescent="0.25">
      <c r="A436" s="11">
        <v>118</v>
      </c>
      <c r="B436" s="11" t="s">
        <v>498</v>
      </c>
      <c r="C436" s="197" t="s">
        <v>1406</v>
      </c>
      <c r="D436" s="61" t="s">
        <v>1516</v>
      </c>
      <c r="E436" s="43" t="s">
        <v>618</v>
      </c>
      <c r="F436" s="10">
        <v>1</v>
      </c>
      <c r="G436" s="39" t="s">
        <v>1467</v>
      </c>
      <c r="H436" s="10" t="s">
        <v>42</v>
      </c>
      <c r="I436" s="22">
        <v>2494150</v>
      </c>
      <c r="J436" s="25" t="s">
        <v>38</v>
      </c>
      <c r="K436" s="15" t="s">
        <v>1768</v>
      </c>
      <c r="L436" s="15" t="s">
        <v>1769</v>
      </c>
      <c r="M436" s="15" t="s">
        <v>1374</v>
      </c>
      <c r="N436" s="15">
        <v>180000</v>
      </c>
      <c r="O436" s="51" t="s">
        <v>1770</v>
      </c>
      <c r="P436" s="15"/>
      <c r="Q436" s="15" t="s">
        <v>1771</v>
      </c>
    </row>
    <row r="437" spans="1:17" ht="108.75" x14ac:dyDescent="0.25">
      <c r="A437" s="11">
        <v>119</v>
      </c>
      <c r="B437" s="11" t="s">
        <v>498</v>
      </c>
      <c r="C437" s="197" t="s">
        <v>1407</v>
      </c>
      <c r="D437" s="61" t="s">
        <v>1517</v>
      </c>
      <c r="E437" s="43" t="s">
        <v>14</v>
      </c>
      <c r="F437" s="10">
        <v>12</v>
      </c>
      <c r="G437" s="39" t="s">
        <v>1468</v>
      </c>
      <c r="H437" s="10" t="s">
        <v>42</v>
      </c>
      <c r="I437" s="22">
        <v>29990</v>
      </c>
      <c r="J437" s="25" t="s">
        <v>38</v>
      </c>
      <c r="K437" s="15"/>
      <c r="L437" s="15"/>
      <c r="M437" s="15"/>
      <c r="N437" s="15"/>
      <c r="O437" s="15"/>
      <c r="P437" s="15"/>
      <c r="Q437" s="15"/>
    </row>
    <row r="438" spans="1:17" ht="84.75" x14ac:dyDescent="0.25">
      <c r="A438" s="11">
        <v>120</v>
      </c>
      <c r="B438" s="11" t="s">
        <v>498</v>
      </c>
      <c r="C438" s="197" t="s">
        <v>1408</v>
      </c>
      <c r="D438" s="61" t="s">
        <v>1518</v>
      </c>
      <c r="E438" s="43" t="s">
        <v>14</v>
      </c>
      <c r="F438" s="10">
        <v>5</v>
      </c>
      <c r="G438" s="39" t="s">
        <v>1469</v>
      </c>
      <c r="H438" s="10" t="s">
        <v>42</v>
      </c>
      <c r="I438" s="22">
        <v>187000</v>
      </c>
      <c r="J438" s="25" t="s">
        <v>38</v>
      </c>
      <c r="K438" s="63">
        <v>44095</v>
      </c>
      <c r="L438" s="63">
        <v>45189</v>
      </c>
      <c r="M438" s="15"/>
      <c r="N438" s="15"/>
      <c r="O438" s="15"/>
      <c r="P438" s="15"/>
      <c r="Q438" s="15" t="s">
        <v>50</v>
      </c>
    </row>
    <row r="439" spans="1:17" ht="36.75" x14ac:dyDescent="0.25">
      <c r="A439" s="11">
        <v>121</v>
      </c>
      <c r="B439" s="11" t="s">
        <v>531</v>
      </c>
      <c r="C439" s="197" t="s">
        <v>1409</v>
      </c>
      <c r="D439" s="61" t="s">
        <v>1519</v>
      </c>
      <c r="E439" s="43" t="s">
        <v>14</v>
      </c>
      <c r="F439" s="10">
        <v>2</v>
      </c>
      <c r="G439" s="39" t="s">
        <v>1470</v>
      </c>
      <c r="H439" s="14" t="s">
        <v>1230</v>
      </c>
      <c r="I439" s="22">
        <v>995262.72</v>
      </c>
      <c r="J439" s="25" t="s">
        <v>38</v>
      </c>
      <c r="K439" s="15"/>
      <c r="L439" s="15"/>
      <c r="M439" s="15"/>
      <c r="N439" s="15"/>
      <c r="O439" s="15"/>
      <c r="P439" s="15"/>
      <c r="Q439" s="15"/>
    </row>
    <row r="440" spans="1:17" ht="72.75" x14ac:dyDescent="0.25">
      <c r="A440" s="11">
        <v>122</v>
      </c>
      <c r="B440" s="11" t="s">
        <v>498</v>
      </c>
      <c r="C440" s="197" t="s">
        <v>1410</v>
      </c>
      <c r="D440" s="61" t="s">
        <v>1520</v>
      </c>
      <c r="E440" s="43" t="s">
        <v>14</v>
      </c>
      <c r="F440" s="10">
        <v>2</v>
      </c>
      <c r="G440" s="42" t="s">
        <v>1471</v>
      </c>
      <c r="H440" s="10" t="s">
        <v>42</v>
      </c>
      <c r="I440" s="22">
        <v>146780</v>
      </c>
      <c r="J440" s="25" t="s">
        <v>38</v>
      </c>
      <c r="K440" s="15"/>
      <c r="L440" s="15"/>
      <c r="M440" s="15"/>
      <c r="N440" s="15"/>
      <c r="O440" s="15"/>
      <c r="P440" s="15"/>
      <c r="Q440" s="15"/>
    </row>
    <row r="441" spans="1:17" ht="60.75" x14ac:dyDescent="0.25">
      <c r="A441" s="11">
        <v>123</v>
      </c>
      <c r="B441" s="11" t="s">
        <v>498</v>
      </c>
      <c r="C441" s="197" t="s">
        <v>1411</v>
      </c>
      <c r="D441" s="61" t="s">
        <v>1521</v>
      </c>
      <c r="E441" s="44" t="s">
        <v>351</v>
      </c>
      <c r="F441" s="10">
        <v>1</v>
      </c>
      <c r="G441" s="42" t="s">
        <v>1472</v>
      </c>
      <c r="H441" s="10" t="s">
        <v>42</v>
      </c>
      <c r="I441" s="22">
        <v>1924</v>
      </c>
      <c r="J441" s="25" t="s">
        <v>38</v>
      </c>
      <c r="K441" s="15"/>
      <c r="L441" s="15"/>
      <c r="M441" s="15"/>
      <c r="N441" s="15"/>
      <c r="O441" s="15"/>
      <c r="P441" s="15"/>
      <c r="Q441" s="15"/>
    </row>
    <row r="442" spans="1:17" ht="168.75" x14ac:dyDescent="0.25">
      <c r="A442" s="11">
        <v>124</v>
      </c>
      <c r="B442" s="11" t="s">
        <v>498</v>
      </c>
      <c r="C442" s="197" t="s">
        <v>1412</v>
      </c>
      <c r="D442" s="61" t="s">
        <v>1895</v>
      </c>
      <c r="E442" s="44" t="s">
        <v>351</v>
      </c>
      <c r="F442" s="10">
        <v>1</v>
      </c>
      <c r="G442" s="39" t="s">
        <v>1473</v>
      </c>
      <c r="H442" s="10" t="s">
        <v>42</v>
      </c>
      <c r="I442" s="22">
        <v>9452</v>
      </c>
      <c r="J442" s="25" t="s">
        <v>590</v>
      </c>
      <c r="K442" s="15"/>
      <c r="L442" s="63">
        <v>44804</v>
      </c>
      <c r="M442" s="15"/>
      <c r="N442" s="15"/>
      <c r="O442" s="15"/>
      <c r="P442" s="15"/>
      <c r="Q442" s="191" t="s">
        <v>1570</v>
      </c>
    </row>
    <row r="443" spans="1:17" ht="180.75" x14ac:dyDescent="0.25">
      <c r="A443" s="11">
        <v>125</v>
      </c>
      <c r="B443" s="11" t="s">
        <v>498</v>
      </c>
      <c r="C443" s="197" t="s">
        <v>1413</v>
      </c>
      <c r="D443" s="61" t="s">
        <v>1896</v>
      </c>
      <c r="E443" s="44" t="s">
        <v>351</v>
      </c>
      <c r="F443" s="10">
        <v>1</v>
      </c>
      <c r="G443" s="39" t="s">
        <v>1473</v>
      </c>
      <c r="H443" s="10" t="s">
        <v>42</v>
      </c>
      <c r="I443" s="22">
        <v>18094</v>
      </c>
      <c r="J443" s="25" t="s">
        <v>590</v>
      </c>
      <c r="K443" s="15"/>
      <c r="L443" s="63">
        <v>44804</v>
      </c>
      <c r="M443" s="15"/>
      <c r="N443" s="15"/>
      <c r="O443" s="15"/>
      <c r="P443" s="15"/>
      <c r="Q443" s="191" t="s">
        <v>1570</v>
      </c>
    </row>
    <row r="444" spans="1:17" ht="168.75" x14ac:dyDescent="0.25">
      <c r="A444" s="11">
        <v>126</v>
      </c>
      <c r="B444" s="11" t="s">
        <v>498</v>
      </c>
      <c r="C444" s="197" t="s">
        <v>1414</v>
      </c>
      <c r="D444" s="61" t="s">
        <v>1899</v>
      </c>
      <c r="E444" s="44" t="s">
        <v>351</v>
      </c>
      <c r="F444" s="10">
        <v>1</v>
      </c>
      <c r="G444" s="39" t="s">
        <v>1473</v>
      </c>
      <c r="H444" s="10" t="s">
        <v>42</v>
      </c>
      <c r="I444" s="22">
        <v>13141</v>
      </c>
      <c r="J444" s="25" t="s">
        <v>590</v>
      </c>
      <c r="K444" s="15"/>
      <c r="L444" s="63">
        <v>44804</v>
      </c>
      <c r="M444" s="15"/>
      <c r="N444" s="15"/>
      <c r="O444" s="15"/>
      <c r="P444" s="15"/>
      <c r="Q444" s="191" t="s">
        <v>1570</v>
      </c>
    </row>
    <row r="445" spans="1:17" ht="132.75" x14ac:dyDescent="0.25">
      <c r="A445" s="11">
        <v>127</v>
      </c>
      <c r="B445" s="11" t="s">
        <v>498</v>
      </c>
      <c r="C445" s="197" t="s">
        <v>1415</v>
      </c>
      <c r="D445" s="61" t="s">
        <v>1898</v>
      </c>
      <c r="E445" s="44" t="s">
        <v>351</v>
      </c>
      <c r="F445" s="10">
        <v>2</v>
      </c>
      <c r="G445" s="39" t="s">
        <v>1463</v>
      </c>
      <c r="H445" s="10" t="s">
        <v>42</v>
      </c>
      <c r="I445" s="22">
        <v>2900</v>
      </c>
      <c r="J445" s="25" t="s">
        <v>590</v>
      </c>
      <c r="K445" s="63">
        <v>43497</v>
      </c>
      <c r="L445" s="63">
        <v>44985</v>
      </c>
      <c r="M445" s="15"/>
      <c r="N445" s="15"/>
      <c r="O445" s="15"/>
      <c r="P445" s="15"/>
      <c r="Q445" s="191" t="s">
        <v>1570</v>
      </c>
    </row>
    <row r="446" spans="1:17" ht="132.75" x14ac:dyDescent="0.25">
      <c r="A446" s="11">
        <v>128</v>
      </c>
      <c r="B446" s="11" t="s">
        <v>498</v>
      </c>
      <c r="C446" s="197" t="s">
        <v>1416</v>
      </c>
      <c r="D446" s="61" t="s">
        <v>1897</v>
      </c>
      <c r="E446" s="44" t="s">
        <v>351</v>
      </c>
      <c r="F446" s="10">
        <v>2</v>
      </c>
      <c r="G446" s="39" t="s">
        <v>1463</v>
      </c>
      <c r="H446" s="10" t="s">
        <v>42</v>
      </c>
      <c r="I446" s="22">
        <v>3500</v>
      </c>
      <c r="J446" s="25" t="s">
        <v>590</v>
      </c>
      <c r="K446" s="63">
        <v>43497</v>
      </c>
      <c r="L446" s="63">
        <v>44985</v>
      </c>
      <c r="M446" s="15"/>
      <c r="N446" s="15"/>
      <c r="O446" s="15"/>
      <c r="P446" s="15"/>
      <c r="Q446" s="191" t="s">
        <v>72</v>
      </c>
    </row>
    <row r="447" spans="1:17" ht="132.75" x14ac:dyDescent="0.25">
      <c r="A447" s="11">
        <v>129</v>
      </c>
      <c r="B447" s="11" t="s">
        <v>498</v>
      </c>
      <c r="C447" s="197" t="s">
        <v>1417</v>
      </c>
      <c r="D447" s="61" t="s">
        <v>1900</v>
      </c>
      <c r="E447" s="44" t="s">
        <v>351</v>
      </c>
      <c r="F447" s="10">
        <v>2</v>
      </c>
      <c r="G447" s="39" t="s">
        <v>1463</v>
      </c>
      <c r="H447" s="10" t="s">
        <v>42</v>
      </c>
      <c r="I447" s="22">
        <v>3100</v>
      </c>
      <c r="J447" s="25" t="s">
        <v>590</v>
      </c>
      <c r="K447" s="63">
        <v>43497</v>
      </c>
      <c r="L447" s="63">
        <v>44985</v>
      </c>
      <c r="M447" s="15"/>
      <c r="N447" s="15"/>
      <c r="O447" s="15"/>
      <c r="P447" s="15"/>
      <c r="Q447" s="191" t="s">
        <v>1570</v>
      </c>
    </row>
    <row r="448" spans="1:17" ht="132.75" x14ac:dyDescent="0.25">
      <c r="A448" s="11">
        <v>130</v>
      </c>
      <c r="B448" s="11" t="s">
        <v>498</v>
      </c>
      <c r="C448" s="197" t="s">
        <v>1418</v>
      </c>
      <c r="D448" s="61" t="s">
        <v>1901</v>
      </c>
      <c r="E448" s="44" t="s">
        <v>351</v>
      </c>
      <c r="F448" s="10">
        <v>2</v>
      </c>
      <c r="G448" s="39" t="s">
        <v>1463</v>
      </c>
      <c r="H448" s="10" t="s">
        <v>42</v>
      </c>
      <c r="I448" s="22">
        <v>4200</v>
      </c>
      <c r="J448" s="25" t="s">
        <v>590</v>
      </c>
      <c r="K448" s="63">
        <v>43497</v>
      </c>
      <c r="L448" s="63">
        <v>44985</v>
      </c>
      <c r="M448" s="15"/>
      <c r="N448" s="15"/>
      <c r="O448" s="15"/>
      <c r="P448" s="15"/>
      <c r="Q448" s="191" t="s">
        <v>72</v>
      </c>
    </row>
    <row r="449" spans="1:18" ht="132.75" x14ac:dyDescent="0.25">
      <c r="A449" s="11">
        <v>131</v>
      </c>
      <c r="B449" s="11" t="s">
        <v>498</v>
      </c>
      <c r="C449" s="197" t="s">
        <v>1419</v>
      </c>
      <c r="D449" s="61" t="s">
        <v>1902</v>
      </c>
      <c r="E449" s="44" t="s">
        <v>351</v>
      </c>
      <c r="F449" s="10">
        <v>2</v>
      </c>
      <c r="G449" s="39" t="s">
        <v>1463</v>
      </c>
      <c r="H449" s="10" t="s">
        <v>42</v>
      </c>
      <c r="I449" s="22">
        <v>5100</v>
      </c>
      <c r="J449" s="25" t="s">
        <v>590</v>
      </c>
      <c r="K449" s="63">
        <v>43497</v>
      </c>
      <c r="L449" s="63">
        <v>44985</v>
      </c>
      <c r="M449" s="15"/>
      <c r="N449" s="15"/>
      <c r="O449" s="15"/>
      <c r="P449" s="15"/>
      <c r="Q449" s="191" t="s">
        <v>72</v>
      </c>
    </row>
    <row r="450" spans="1:18" ht="132.75" x14ac:dyDescent="0.25">
      <c r="A450" s="11">
        <v>132</v>
      </c>
      <c r="B450" s="11" t="s">
        <v>498</v>
      </c>
      <c r="C450" s="197" t="s">
        <v>1420</v>
      </c>
      <c r="D450" s="61" t="s">
        <v>1903</v>
      </c>
      <c r="E450" s="44" t="s">
        <v>351</v>
      </c>
      <c r="F450" s="10">
        <v>2</v>
      </c>
      <c r="G450" s="39" t="s">
        <v>1463</v>
      </c>
      <c r="H450" s="10" t="s">
        <v>42</v>
      </c>
      <c r="I450" s="22">
        <v>2400</v>
      </c>
      <c r="J450" s="25" t="s">
        <v>590</v>
      </c>
      <c r="K450" s="63">
        <v>43497</v>
      </c>
      <c r="L450" s="63">
        <v>44985</v>
      </c>
      <c r="M450" s="15"/>
      <c r="N450" s="15"/>
      <c r="O450" s="15"/>
      <c r="P450" s="15"/>
      <c r="Q450" s="191" t="s">
        <v>1570</v>
      </c>
    </row>
    <row r="451" spans="1:18" s="56" customFormat="1" ht="104.25" customHeight="1" x14ac:dyDescent="0.25">
      <c r="A451" s="6">
        <v>133</v>
      </c>
      <c r="B451" s="6" t="s">
        <v>498</v>
      </c>
      <c r="C451" s="197" t="s">
        <v>2797</v>
      </c>
      <c r="D451" s="71" t="s">
        <v>2798</v>
      </c>
      <c r="E451" s="54" t="s">
        <v>351</v>
      </c>
      <c r="F451" s="15">
        <v>1</v>
      </c>
      <c r="G451" s="41" t="s">
        <v>1466</v>
      </c>
      <c r="H451" s="37" t="s">
        <v>42</v>
      </c>
      <c r="I451" s="22">
        <v>11200</v>
      </c>
      <c r="J451" s="25" t="s">
        <v>2781</v>
      </c>
      <c r="K451" s="63">
        <v>44104</v>
      </c>
      <c r="L451" s="63"/>
      <c r="M451" s="15"/>
      <c r="N451" s="35">
        <v>10640</v>
      </c>
      <c r="O451" s="63">
        <v>44159</v>
      </c>
      <c r="P451" s="15"/>
      <c r="Q451" s="191" t="s">
        <v>1377</v>
      </c>
    </row>
    <row r="452" spans="1:18" ht="132.75" x14ac:dyDescent="0.25">
      <c r="A452" s="11">
        <v>134</v>
      </c>
      <c r="B452" s="11" t="s">
        <v>498</v>
      </c>
      <c r="C452" s="197" t="s">
        <v>1421</v>
      </c>
      <c r="D452" s="61" t="s">
        <v>1522</v>
      </c>
      <c r="E452" s="44" t="s">
        <v>351</v>
      </c>
      <c r="F452" s="10">
        <v>1</v>
      </c>
      <c r="G452" s="39" t="s">
        <v>1473</v>
      </c>
      <c r="H452" s="10" t="s">
        <v>42</v>
      </c>
      <c r="I452" s="22">
        <v>5334</v>
      </c>
      <c r="J452" s="25" t="s">
        <v>590</v>
      </c>
      <c r="K452" s="15" t="s">
        <v>1571</v>
      </c>
      <c r="L452" s="63">
        <v>44957</v>
      </c>
      <c r="M452" s="15"/>
      <c r="N452" s="15"/>
      <c r="O452" s="15"/>
      <c r="P452" s="15"/>
      <c r="Q452" s="191" t="s">
        <v>1570</v>
      </c>
    </row>
    <row r="453" spans="1:18" ht="132.75" x14ac:dyDescent="0.25">
      <c r="A453" s="11">
        <v>135</v>
      </c>
      <c r="B453" s="11" t="s">
        <v>498</v>
      </c>
      <c r="C453" s="197" t="s">
        <v>1422</v>
      </c>
      <c r="D453" s="61" t="s">
        <v>1523</v>
      </c>
      <c r="E453" s="44" t="s">
        <v>351</v>
      </c>
      <c r="F453" s="10">
        <v>1</v>
      </c>
      <c r="G453" s="39" t="s">
        <v>1473</v>
      </c>
      <c r="H453" s="10" t="s">
        <v>42</v>
      </c>
      <c r="I453" s="22">
        <v>2707</v>
      </c>
      <c r="J453" s="25" t="s">
        <v>590</v>
      </c>
      <c r="K453" s="15" t="s">
        <v>1571</v>
      </c>
      <c r="L453" s="63">
        <v>44957</v>
      </c>
      <c r="M453" s="15"/>
      <c r="N453" s="15"/>
      <c r="O453" s="15"/>
      <c r="P453" s="15"/>
      <c r="Q453" s="191" t="s">
        <v>1570</v>
      </c>
    </row>
    <row r="454" spans="1:18" ht="144.75" x14ac:dyDescent="0.25">
      <c r="A454" s="11">
        <v>136</v>
      </c>
      <c r="B454" s="11" t="s">
        <v>498</v>
      </c>
      <c r="C454" s="197" t="s">
        <v>1423</v>
      </c>
      <c r="D454" s="61" t="s">
        <v>1524</v>
      </c>
      <c r="E454" s="44" t="s">
        <v>351</v>
      </c>
      <c r="F454" s="10">
        <v>1</v>
      </c>
      <c r="G454" s="39" t="s">
        <v>1473</v>
      </c>
      <c r="H454" s="10" t="s">
        <v>42</v>
      </c>
      <c r="I454" s="22">
        <v>4681</v>
      </c>
      <c r="J454" s="25" t="s">
        <v>590</v>
      </c>
      <c r="K454" s="15" t="s">
        <v>1571</v>
      </c>
      <c r="L454" s="63">
        <v>44957</v>
      </c>
      <c r="M454" s="15"/>
      <c r="N454" s="15"/>
      <c r="O454" s="15"/>
      <c r="P454" s="15"/>
      <c r="Q454" s="191" t="s">
        <v>1570</v>
      </c>
    </row>
    <row r="455" spans="1:18" ht="132.75" x14ac:dyDescent="0.25">
      <c r="A455" s="11">
        <v>137</v>
      </c>
      <c r="B455" s="11" t="s">
        <v>498</v>
      </c>
      <c r="C455" s="197" t="s">
        <v>1424</v>
      </c>
      <c r="D455" s="61" t="s">
        <v>1525</v>
      </c>
      <c r="E455" s="44" t="s">
        <v>351</v>
      </c>
      <c r="F455" s="10">
        <v>1</v>
      </c>
      <c r="G455" s="39" t="s">
        <v>1473</v>
      </c>
      <c r="H455" s="10" t="s">
        <v>42</v>
      </c>
      <c r="I455" s="22">
        <v>4007</v>
      </c>
      <c r="J455" s="25" t="s">
        <v>590</v>
      </c>
      <c r="K455" s="15" t="s">
        <v>1571</v>
      </c>
      <c r="L455" s="63">
        <v>44957</v>
      </c>
      <c r="M455" s="15"/>
      <c r="N455" s="15"/>
      <c r="O455" s="15"/>
      <c r="P455" s="15"/>
      <c r="Q455" s="191" t="s">
        <v>1570</v>
      </c>
    </row>
    <row r="456" spans="1:18" ht="132.75" x14ac:dyDescent="0.25">
      <c r="A456" s="11">
        <v>138</v>
      </c>
      <c r="B456" s="11" t="s">
        <v>498</v>
      </c>
      <c r="C456" s="197" t="s">
        <v>1425</v>
      </c>
      <c r="D456" s="61" t="s">
        <v>1526</v>
      </c>
      <c r="E456" s="44" t="s">
        <v>351</v>
      </c>
      <c r="F456" s="10">
        <v>1</v>
      </c>
      <c r="G456" s="39" t="s">
        <v>1473</v>
      </c>
      <c r="H456" s="10" t="s">
        <v>42</v>
      </c>
      <c r="I456" s="22">
        <v>3079</v>
      </c>
      <c r="J456" s="25" t="s">
        <v>590</v>
      </c>
      <c r="K456" s="15" t="s">
        <v>1571</v>
      </c>
      <c r="L456" s="63">
        <v>44957</v>
      </c>
      <c r="M456" s="15"/>
      <c r="N456" s="15"/>
      <c r="O456" s="15"/>
      <c r="P456" s="15"/>
      <c r="Q456" s="191" t="s">
        <v>1570</v>
      </c>
    </row>
    <row r="457" spans="1:18" ht="132.75" x14ac:dyDescent="0.25">
      <c r="A457" s="11">
        <v>139</v>
      </c>
      <c r="B457" s="11" t="s">
        <v>498</v>
      </c>
      <c r="C457" s="197" t="s">
        <v>1426</v>
      </c>
      <c r="D457" s="61" t="s">
        <v>1527</v>
      </c>
      <c r="E457" s="44" t="s">
        <v>351</v>
      </c>
      <c r="F457" s="10">
        <v>1</v>
      </c>
      <c r="G457" s="39" t="s">
        <v>1473</v>
      </c>
      <c r="H457" s="10" t="s">
        <v>42</v>
      </c>
      <c r="I457" s="22">
        <v>4916</v>
      </c>
      <c r="J457" s="25" t="s">
        <v>590</v>
      </c>
      <c r="K457" s="15" t="s">
        <v>1571</v>
      </c>
      <c r="L457" s="63">
        <v>44957</v>
      </c>
      <c r="M457" s="15"/>
      <c r="N457" s="15"/>
      <c r="O457" s="15"/>
      <c r="P457" s="15"/>
      <c r="Q457" s="191" t="s">
        <v>1570</v>
      </c>
    </row>
    <row r="458" spans="1:18" ht="48.75" x14ac:dyDescent="0.25">
      <c r="A458" s="11">
        <v>140</v>
      </c>
      <c r="B458" s="11" t="s">
        <v>507</v>
      </c>
      <c r="C458" s="197" t="s">
        <v>1427</v>
      </c>
      <c r="D458" s="61" t="s">
        <v>1528</v>
      </c>
      <c r="E458" s="44" t="s">
        <v>351</v>
      </c>
      <c r="F458" s="10">
        <v>3</v>
      </c>
      <c r="G458" s="42" t="s">
        <v>1474</v>
      </c>
      <c r="H458" s="10" t="s">
        <v>42</v>
      </c>
      <c r="I458" s="22">
        <v>12589</v>
      </c>
      <c r="J458" s="25" t="s">
        <v>38</v>
      </c>
      <c r="K458" s="15"/>
      <c r="L458" s="15"/>
      <c r="M458" s="15"/>
      <c r="N458" s="15"/>
      <c r="O458" s="15"/>
      <c r="P458" s="15"/>
      <c r="Q458" s="15"/>
    </row>
    <row r="459" spans="1:18" ht="72.75" x14ac:dyDescent="0.25">
      <c r="A459" s="11">
        <v>141</v>
      </c>
      <c r="B459" s="11" t="s">
        <v>507</v>
      </c>
      <c r="C459" s="197" t="s">
        <v>1428</v>
      </c>
      <c r="D459" s="61" t="s">
        <v>1529</v>
      </c>
      <c r="E459" s="44" t="s">
        <v>351</v>
      </c>
      <c r="F459" s="10">
        <v>1</v>
      </c>
      <c r="G459" s="39" t="s">
        <v>1483</v>
      </c>
      <c r="H459" s="10" t="s">
        <v>42</v>
      </c>
      <c r="I459" s="22">
        <v>8824.7999999999993</v>
      </c>
      <c r="J459" s="25" t="s">
        <v>38</v>
      </c>
      <c r="K459" s="2"/>
      <c r="L459" s="2"/>
      <c r="M459" s="2"/>
      <c r="N459" s="4" t="s">
        <v>2179</v>
      </c>
      <c r="O459" s="4" t="s">
        <v>2178</v>
      </c>
      <c r="P459" s="3">
        <v>1827.23</v>
      </c>
      <c r="Q459" s="2" t="s">
        <v>60</v>
      </c>
      <c r="R459" s="315"/>
    </row>
    <row r="460" spans="1:18" ht="108.75" x14ac:dyDescent="0.25">
      <c r="A460" s="11">
        <v>142</v>
      </c>
      <c r="B460" s="11" t="s">
        <v>498</v>
      </c>
      <c r="C460" s="197" t="s">
        <v>1429</v>
      </c>
      <c r="D460" s="61" t="s">
        <v>1530</v>
      </c>
      <c r="E460" s="44" t="s">
        <v>351</v>
      </c>
      <c r="F460" s="10">
        <v>2</v>
      </c>
      <c r="G460" s="39" t="s">
        <v>665</v>
      </c>
      <c r="H460" s="10" t="s">
        <v>42</v>
      </c>
      <c r="I460" s="22">
        <v>28000</v>
      </c>
      <c r="J460" s="25" t="s">
        <v>590</v>
      </c>
      <c r="K460" s="63">
        <v>44119</v>
      </c>
      <c r="L460" s="63">
        <v>44135</v>
      </c>
      <c r="M460" s="15"/>
      <c r="N460" s="51" t="s">
        <v>2294</v>
      </c>
      <c r="O460" s="51" t="s">
        <v>2295</v>
      </c>
      <c r="P460" s="37">
        <v>24330.25</v>
      </c>
      <c r="Q460" s="15" t="s">
        <v>72</v>
      </c>
    </row>
    <row r="461" spans="1:18" ht="60.75" x14ac:dyDescent="0.25">
      <c r="A461" s="11">
        <v>143</v>
      </c>
      <c r="B461" s="11" t="s">
        <v>498</v>
      </c>
      <c r="C461" s="197" t="s">
        <v>1430</v>
      </c>
      <c r="D461" s="61" t="s">
        <v>1531</v>
      </c>
      <c r="E461" s="43" t="s">
        <v>618</v>
      </c>
      <c r="F461" s="10">
        <v>1</v>
      </c>
      <c r="G461" s="61" t="s">
        <v>376</v>
      </c>
      <c r="H461" s="10" t="s">
        <v>42</v>
      </c>
      <c r="I461" s="22">
        <v>164614</v>
      </c>
      <c r="J461" s="25" t="s">
        <v>38</v>
      </c>
      <c r="K461" s="15"/>
      <c r="L461" s="15"/>
      <c r="M461" s="15"/>
      <c r="N461" s="15"/>
      <c r="O461" s="15"/>
      <c r="P461" s="15"/>
      <c r="Q461" s="15"/>
    </row>
    <row r="462" spans="1:18" ht="156.75" x14ac:dyDescent="0.25">
      <c r="A462" s="11">
        <v>144</v>
      </c>
      <c r="B462" s="11" t="s">
        <v>498</v>
      </c>
      <c r="C462" s="197" t="s">
        <v>1431</v>
      </c>
      <c r="D462" s="61" t="s">
        <v>1904</v>
      </c>
      <c r="E462" s="43" t="s">
        <v>14</v>
      </c>
      <c r="F462" s="10">
        <v>2</v>
      </c>
      <c r="G462" s="39" t="s">
        <v>1484</v>
      </c>
      <c r="H462" s="10" t="s">
        <v>42</v>
      </c>
      <c r="I462" s="22">
        <v>1395008</v>
      </c>
      <c r="J462" s="25" t="s">
        <v>590</v>
      </c>
      <c r="K462" s="15" t="s">
        <v>1586</v>
      </c>
      <c r="L462" s="15" t="s">
        <v>1587</v>
      </c>
      <c r="M462" s="15"/>
      <c r="N462" s="51" t="s">
        <v>2772</v>
      </c>
      <c r="O462" s="72" t="s">
        <v>2773</v>
      </c>
      <c r="P462" s="15"/>
      <c r="Q462" s="15" t="s">
        <v>50</v>
      </c>
    </row>
    <row r="463" spans="1:18" ht="84.75" x14ac:dyDescent="0.25">
      <c r="A463" s="11">
        <v>145</v>
      </c>
      <c r="B463" s="11" t="s">
        <v>498</v>
      </c>
      <c r="C463" s="197" t="s">
        <v>1432</v>
      </c>
      <c r="D463" s="61" t="s">
        <v>1905</v>
      </c>
      <c r="E463" s="44" t="s">
        <v>351</v>
      </c>
      <c r="F463" s="10">
        <v>2</v>
      </c>
      <c r="G463" s="39" t="s">
        <v>1475</v>
      </c>
      <c r="H463" s="10" t="s">
        <v>42</v>
      </c>
      <c r="I463" s="22">
        <v>60252</v>
      </c>
      <c r="J463" s="25" t="s">
        <v>38</v>
      </c>
      <c r="K463" s="15"/>
      <c r="L463" s="15"/>
      <c r="M463" s="15"/>
      <c r="N463" s="15"/>
      <c r="O463" s="15"/>
      <c r="P463" s="15"/>
      <c r="Q463" s="15"/>
    </row>
    <row r="464" spans="1:18" ht="96.75" x14ac:dyDescent="0.25">
      <c r="A464" s="11">
        <v>146</v>
      </c>
      <c r="B464" s="11" t="s">
        <v>498</v>
      </c>
      <c r="C464" s="197" t="s">
        <v>1433</v>
      </c>
      <c r="D464" s="61" t="s">
        <v>1532</v>
      </c>
      <c r="E464" s="43" t="s">
        <v>14</v>
      </c>
      <c r="F464" s="10">
        <v>2</v>
      </c>
      <c r="G464" s="39" t="s">
        <v>1485</v>
      </c>
      <c r="H464" s="10" t="s">
        <v>42</v>
      </c>
      <c r="I464" s="22">
        <v>193800</v>
      </c>
      <c r="J464" s="25" t="s">
        <v>38</v>
      </c>
      <c r="K464" s="63">
        <v>44096</v>
      </c>
      <c r="L464" s="63">
        <v>44095</v>
      </c>
      <c r="M464" s="15"/>
      <c r="N464" s="15"/>
      <c r="O464" s="15"/>
      <c r="P464" s="15"/>
      <c r="Q464" s="51" t="s">
        <v>1572</v>
      </c>
    </row>
    <row r="465" spans="1:17" ht="96.75" x14ac:dyDescent="0.25">
      <c r="A465" s="11">
        <v>147</v>
      </c>
      <c r="B465" s="11" t="s">
        <v>498</v>
      </c>
      <c r="C465" s="197" t="s">
        <v>1434</v>
      </c>
      <c r="D465" s="61" t="s">
        <v>1533</v>
      </c>
      <c r="E465" s="44" t="s">
        <v>351</v>
      </c>
      <c r="F465" s="10">
        <v>4</v>
      </c>
      <c r="G465" s="39" t="s">
        <v>1473</v>
      </c>
      <c r="H465" s="10" t="s">
        <v>42</v>
      </c>
      <c r="I465" s="22">
        <v>45568</v>
      </c>
      <c r="J465" s="25" t="s">
        <v>590</v>
      </c>
      <c r="K465" s="2"/>
      <c r="L465" s="52">
        <v>45199</v>
      </c>
      <c r="M465" s="2"/>
      <c r="N465" s="2"/>
      <c r="O465" s="2"/>
      <c r="P465" s="2"/>
      <c r="Q465" s="51" t="s">
        <v>1862</v>
      </c>
    </row>
    <row r="466" spans="1:17" ht="120.75" x14ac:dyDescent="0.25">
      <c r="A466" s="11">
        <v>148</v>
      </c>
      <c r="B466" s="11" t="s">
        <v>498</v>
      </c>
      <c r="C466" s="197" t="s">
        <v>1435</v>
      </c>
      <c r="D466" s="61" t="s">
        <v>1534</v>
      </c>
      <c r="E466" s="44" t="s">
        <v>351</v>
      </c>
      <c r="F466" s="10">
        <v>4</v>
      </c>
      <c r="G466" s="39" t="s">
        <v>1473</v>
      </c>
      <c r="H466" s="10" t="s">
        <v>42</v>
      </c>
      <c r="I466" s="22">
        <v>32645</v>
      </c>
      <c r="J466" s="25" t="s">
        <v>590</v>
      </c>
      <c r="K466" s="15"/>
      <c r="L466" s="63">
        <v>44985</v>
      </c>
      <c r="M466" s="15"/>
      <c r="N466" s="15"/>
      <c r="O466" s="15"/>
      <c r="P466" s="15"/>
      <c r="Q466" s="51" t="s">
        <v>1862</v>
      </c>
    </row>
    <row r="467" spans="1:17" ht="132.75" x14ac:dyDescent="0.25">
      <c r="A467" s="11">
        <v>149</v>
      </c>
      <c r="B467" s="11" t="s">
        <v>498</v>
      </c>
      <c r="C467" s="197" t="s">
        <v>1436</v>
      </c>
      <c r="D467" s="61" t="s">
        <v>1535</v>
      </c>
      <c r="E467" s="44" t="s">
        <v>351</v>
      </c>
      <c r="F467" s="10">
        <v>2</v>
      </c>
      <c r="G467" s="39" t="s">
        <v>1473</v>
      </c>
      <c r="H467" s="10" t="s">
        <v>42</v>
      </c>
      <c r="I467" s="22">
        <v>8200</v>
      </c>
      <c r="J467" s="25" t="s">
        <v>590</v>
      </c>
      <c r="K467" s="15"/>
      <c r="L467" s="63">
        <v>44804</v>
      </c>
      <c r="M467" s="15"/>
      <c r="N467" s="15"/>
      <c r="O467" s="15"/>
      <c r="P467" s="15"/>
      <c r="Q467" s="191" t="s">
        <v>1570</v>
      </c>
    </row>
    <row r="468" spans="1:17" ht="132.75" x14ac:dyDescent="0.25">
      <c r="A468" s="11">
        <v>150</v>
      </c>
      <c r="B468" s="11" t="s">
        <v>498</v>
      </c>
      <c r="C468" s="197" t="s">
        <v>1437</v>
      </c>
      <c r="D468" s="61" t="s">
        <v>1536</v>
      </c>
      <c r="E468" s="44" t="s">
        <v>351</v>
      </c>
      <c r="F468" s="10">
        <v>2</v>
      </c>
      <c r="G468" s="39" t="s">
        <v>1463</v>
      </c>
      <c r="H468" s="10" t="s">
        <v>42</v>
      </c>
      <c r="I468" s="22">
        <v>5499</v>
      </c>
      <c r="J468" s="25" t="s">
        <v>590</v>
      </c>
      <c r="K468" s="15"/>
      <c r="L468" s="63">
        <v>44804</v>
      </c>
      <c r="M468" s="15"/>
      <c r="N468" s="15"/>
      <c r="O468" s="15"/>
      <c r="P468" s="15"/>
      <c r="Q468" s="191" t="s">
        <v>1570</v>
      </c>
    </row>
    <row r="469" spans="1:17" ht="60.75" x14ac:dyDescent="0.25">
      <c r="A469" s="11">
        <v>151</v>
      </c>
      <c r="B469" s="11" t="s">
        <v>498</v>
      </c>
      <c r="C469" s="197" t="s">
        <v>1438</v>
      </c>
      <c r="D469" s="61" t="s">
        <v>1537</v>
      </c>
      <c r="E469" s="44" t="s">
        <v>351</v>
      </c>
      <c r="F469" s="10">
        <v>1</v>
      </c>
      <c r="G469" s="39" t="s">
        <v>1487</v>
      </c>
      <c r="H469" s="10" t="s">
        <v>42</v>
      </c>
      <c r="I469" s="22">
        <v>23742</v>
      </c>
      <c r="J469" s="25" t="s">
        <v>590</v>
      </c>
      <c r="K469" s="15"/>
      <c r="L469" s="15"/>
      <c r="M469" s="15"/>
      <c r="N469" s="15"/>
      <c r="O469" s="15"/>
      <c r="P469" s="15"/>
      <c r="Q469" s="51" t="s">
        <v>1847</v>
      </c>
    </row>
    <row r="470" spans="1:17" ht="84.75" x14ac:dyDescent="0.25">
      <c r="A470" s="11">
        <v>152</v>
      </c>
      <c r="B470" s="11" t="s">
        <v>531</v>
      </c>
      <c r="C470" s="197" t="s">
        <v>1439</v>
      </c>
      <c r="D470" s="61" t="s">
        <v>1538</v>
      </c>
      <c r="E470" s="43" t="s">
        <v>14</v>
      </c>
      <c r="F470" s="10">
        <v>1</v>
      </c>
      <c r="G470" s="39" t="s">
        <v>1486</v>
      </c>
      <c r="H470" s="10" t="s">
        <v>42</v>
      </c>
      <c r="I470" s="22">
        <v>70378942.400000006</v>
      </c>
      <c r="J470" s="25" t="s">
        <v>590</v>
      </c>
      <c r="K470" s="63">
        <v>44095</v>
      </c>
      <c r="L470" s="63">
        <v>45189</v>
      </c>
      <c r="M470" s="15"/>
      <c r="N470" s="15"/>
      <c r="O470" s="15"/>
      <c r="P470" s="15"/>
      <c r="Q470" s="15" t="s">
        <v>50</v>
      </c>
    </row>
    <row r="471" spans="1:17" ht="168.75" x14ac:dyDescent="0.25">
      <c r="A471" s="11">
        <v>153</v>
      </c>
      <c r="B471" s="11" t="s">
        <v>498</v>
      </c>
      <c r="C471" s="197" t="s">
        <v>1440</v>
      </c>
      <c r="D471" s="61" t="s">
        <v>1539</v>
      </c>
      <c r="E471" s="44" t="s">
        <v>351</v>
      </c>
      <c r="F471" s="10">
        <v>3</v>
      </c>
      <c r="G471" s="39" t="s">
        <v>1487</v>
      </c>
      <c r="H471" s="10" t="s">
        <v>42</v>
      </c>
      <c r="I471" s="22">
        <v>14000</v>
      </c>
      <c r="J471" s="25" t="s">
        <v>590</v>
      </c>
      <c r="K471" s="15"/>
      <c r="L471" s="63">
        <v>44985</v>
      </c>
      <c r="M471" s="15"/>
      <c r="N471" s="15"/>
      <c r="O471" s="15"/>
      <c r="P471" s="15"/>
      <c r="Q471" s="15" t="s">
        <v>50</v>
      </c>
    </row>
    <row r="472" spans="1:17" ht="168.75" x14ac:dyDescent="0.25">
      <c r="A472" s="11">
        <v>154</v>
      </c>
      <c r="B472" s="11" t="s">
        <v>498</v>
      </c>
      <c r="C472" s="197" t="s">
        <v>1441</v>
      </c>
      <c r="D472" s="61" t="s">
        <v>1540</v>
      </c>
      <c r="E472" s="44" t="s">
        <v>351</v>
      </c>
      <c r="F472" s="10">
        <v>3</v>
      </c>
      <c r="G472" s="39" t="s">
        <v>1487</v>
      </c>
      <c r="H472" s="10" t="s">
        <v>42</v>
      </c>
      <c r="I472" s="22">
        <v>20000</v>
      </c>
      <c r="J472" s="25" t="s">
        <v>590</v>
      </c>
      <c r="K472" s="15"/>
      <c r="L472" s="63">
        <v>44985</v>
      </c>
      <c r="M472" s="15"/>
      <c r="N472" s="15"/>
      <c r="O472" s="15"/>
      <c r="P472" s="15"/>
      <c r="Q472" s="15" t="s">
        <v>50</v>
      </c>
    </row>
    <row r="473" spans="1:17" ht="168.75" x14ac:dyDescent="0.25">
      <c r="A473" s="11">
        <v>155</v>
      </c>
      <c r="B473" s="11" t="s">
        <v>498</v>
      </c>
      <c r="C473" s="197" t="s">
        <v>1442</v>
      </c>
      <c r="D473" s="61" t="s">
        <v>1541</v>
      </c>
      <c r="E473" s="44" t="s">
        <v>351</v>
      </c>
      <c r="F473" s="10">
        <v>3</v>
      </c>
      <c r="G473" s="39" t="s">
        <v>1487</v>
      </c>
      <c r="H473" s="10" t="s">
        <v>42</v>
      </c>
      <c r="I473" s="22">
        <v>34000</v>
      </c>
      <c r="J473" s="25" t="s">
        <v>590</v>
      </c>
      <c r="K473" s="15"/>
      <c r="L473" s="63">
        <v>44985</v>
      </c>
      <c r="M473" s="15"/>
      <c r="N473" s="15"/>
      <c r="O473" s="15"/>
      <c r="P473" s="15"/>
      <c r="Q473" s="15" t="s">
        <v>50</v>
      </c>
    </row>
    <row r="474" spans="1:17" ht="156.75" x14ac:dyDescent="0.25">
      <c r="A474" s="11">
        <v>156</v>
      </c>
      <c r="B474" s="11" t="s">
        <v>531</v>
      </c>
      <c r="C474" s="197" t="s">
        <v>1443</v>
      </c>
      <c r="D474" s="61" t="s">
        <v>1542</v>
      </c>
      <c r="E474" s="43" t="s">
        <v>70</v>
      </c>
      <c r="F474" s="10">
        <v>2</v>
      </c>
      <c r="G474" s="42" t="s">
        <v>413</v>
      </c>
      <c r="H474" s="10" t="s">
        <v>42</v>
      </c>
      <c r="I474" s="22" t="s">
        <v>1490</v>
      </c>
      <c r="J474" s="25" t="s">
        <v>590</v>
      </c>
      <c r="K474" s="63">
        <v>44119</v>
      </c>
      <c r="L474" s="63">
        <v>44545</v>
      </c>
      <c r="M474" s="15"/>
      <c r="N474" s="51" t="s">
        <v>2296</v>
      </c>
      <c r="O474" s="72" t="s">
        <v>2297</v>
      </c>
      <c r="P474" s="37">
        <v>2938463.86</v>
      </c>
      <c r="Q474" s="15" t="s">
        <v>50</v>
      </c>
    </row>
    <row r="475" spans="1:17" ht="144.75" x14ac:dyDescent="0.25">
      <c r="A475" s="11">
        <v>157</v>
      </c>
      <c r="B475" s="11" t="s">
        <v>498</v>
      </c>
      <c r="C475" s="197" t="s">
        <v>1444</v>
      </c>
      <c r="D475" s="61" t="s">
        <v>1543</v>
      </c>
      <c r="E475" s="44" t="s">
        <v>351</v>
      </c>
      <c r="F475" s="10">
        <v>1</v>
      </c>
      <c r="G475" s="42" t="s">
        <v>236</v>
      </c>
      <c r="H475" s="10" t="s">
        <v>42</v>
      </c>
      <c r="I475" s="22">
        <v>2840</v>
      </c>
      <c r="J475" s="25" t="s">
        <v>590</v>
      </c>
      <c r="K475" s="63">
        <v>44230</v>
      </c>
      <c r="L475" s="63">
        <v>44985</v>
      </c>
      <c r="M475" s="15"/>
      <c r="N475" s="15">
        <v>3041.64</v>
      </c>
      <c r="O475" s="63">
        <v>44291</v>
      </c>
      <c r="P475" s="15"/>
      <c r="Q475" s="15" t="s">
        <v>72</v>
      </c>
    </row>
    <row r="476" spans="1:17" ht="120.75" x14ac:dyDescent="0.25">
      <c r="A476" s="11">
        <v>158</v>
      </c>
      <c r="B476" s="11" t="s">
        <v>498</v>
      </c>
      <c r="C476" s="197" t="s">
        <v>1445</v>
      </c>
      <c r="D476" s="61" t="s">
        <v>1544</v>
      </c>
      <c r="E476" s="43" t="s">
        <v>14</v>
      </c>
      <c r="F476" s="10">
        <v>2</v>
      </c>
      <c r="G476" s="39" t="s">
        <v>665</v>
      </c>
      <c r="H476" s="10" t="s">
        <v>42</v>
      </c>
      <c r="I476" s="22">
        <v>20700</v>
      </c>
      <c r="J476" s="25" t="s">
        <v>38</v>
      </c>
      <c r="K476" s="15"/>
      <c r="L476" s="15"/>
      <c r="M476" s="15"/>
      <c r="N476" s="15"/>
      <c r="O476" s="15"/>
      <c r="P476" s="15"/>
      <c r="Q476" s="15"/>
    </row>
    <row r="477" spans="1:17" ht="60.75" x14ac:dyDescent="0.25">
      <c r="A477" s="11">
        <v>159</v>
      </c>
      <c r="B477" s="11" t="s">
        <v>498</v>
      </c>
      <c r="C477" s="197" t="s">
        <v>1446</v>
      </c>
      <c r="D477" s="61" t="s">
        <v>1545</v>
      </c>
      <c r="E477" s="44" t="s">
        <v>351</v>
      </c>
      <c r="F477" s="10">
        <v>6</v>
      </c>
      <c r="G477" s="42" t="s">
        <v>456</v>
      </c>
      <c r="H477" s="10" t="s">
        <v>42</v>
      </c>
      <c r="I477" s="22">
        <v>2156</v>
      </c>
      <c r="J477" s="25" t="s">
        <v>590</v>
      </c>
      <c r="K477" s="63">
        <v>44139</v>
      </c>
      <c r="L477" s="63">
        <v>45138</v>
      </c>
      <c r="M477" s="15"/>
      <c r="N477" s="37">
        <v>1249.5</v>
      </c>
      <c r="O477" s="63">
        <v>44155</v>
      </c>
      <c r="P477" s="15"/>
      <c r="Q477" s="15" t="s">
        <v>91</v>
      </c>
    </row>
    <row r="478" spans="1:17" ht="108.75" x14ac:dyDescent="0.25">
      <c r="A478" s="11">
        <v>160</v>
      </c>
      <c r="B478" s="11" t="s">
        <v>498</v>
      </c>
      <c r="C478" s="197" t="s">
        <v>1447</v>
      </c>
      <c r="D478" s="61" t="s">
        <v>1684</v>
      </c>
      <c r="E478" s="44" t="s">
        <v>351</v>
      </c>
      <c r="F478" s="10">
        <v>1</v>
      </c>
      <c r="G478" s="42" t="s">
        <v>1476</v>
      </c>
      <c r="H478" s="10" t="s">
        <v>42</v>
      </c>
      <c r="I478" s="293">
        <v>16000</v>
      </c>
      <c r="J478" s="301" t="s">
        <v>590</v>
      </c>
      <c r="K478" s="148">
        <v>44083</v>
      </c>
      <c r="L478" s="148">
        <v>44957</v>
      </c>
      <c r="M478" s="147"/>
      <c r="N478" s="147"/>
      <c r="O478" s="147"/>
      <c r="P478" s="147"/>
      <c r="Q478" s="191" t="s">
        <v>2175</v>
      </c>
    </row>
    <row r="479" spans="1:17" ht="84.75" x14ac:dyDescent="0.25">
      <c r="A479" s="11">
        <v>161</v>
      </c>
      <c r="B479" s="11" t="s">
        <v>498</v>
      </c>
      <c r="C479" s="197" t="s">
        <v>1448</v>
      </c>
      <c r="D479" s="61" t="s">
        <v>1546</v>
      </c>
      <c r="E479" s="44" t="s">
        <v>351</v>
      </c>
      <c r="F479" s="10">
        <v>3</v>
      </c>
      <c r="G479" s="42" t="s">
        <v>1476</v>
      </c>
      <c r="H479" s="10" t="s">
        <v>42</v>
      </c>
      <c r="I479" s="22">
        <v>34000</v>
      </c>
      <c r="J479" s="203" t="s">
        <v>1860</v>
      </c>
      <c r="K479" s="15"/>
      <c r="L479" s="204" t="s">
        <v>1861</v>
      </c>
      <c r="M479" s="15"/>
      <c r="N479" s="15"/>
      <c r="O479" s="15"/>
      <c r="P479" s="15"/>
      <c r="Q479" s="53" t="s">
        <v>1377</v>
      </c>
    </row>
    <row r="480" spans="1:17" ht="36.75" x14ac:dyDescent="0.25">
      <c r="A480" s="11">
        <v>162</v>
      </c>
      <c r="B480" s="11" t="s">
        <v>507</v>
      </c>
      <c r="C480" s="197" t="s">
        <v>1449</v>
      </c>
      <c r="D480" s="61" t="s">
        <v>1547</v>
      </c>
      <c r="E480" s="44" t="s">
        <v>351</v>
      </c>
      <c r="F480" s="10">
        <v>4</v>
      </c>
      <c r="G480" s="42" t="s">
        <v>1477</v>
      </c>
      <c r="H480" s="10" t="s">
        <v>42</v>
      </c>
      <c r="I480" s="22" t="s">
        <v>1491</v>
      </c>
      <c r="J480" s="25" t="s">
        <v>38</v>
      </c>
      <c r="K480" s="15"/>
      <c r="L480" s="15"/>
      <c r="M480" s="15"/>
      <c r="N480" s="15"/>
      <c r="O480" s="15"/>
      <c r="P480" s="15"/>
      <c r="Q480" s="15"/>
    </row>
    <row r="481" spans="1:17" ht="84.75" x14ac:dyDescent="0.25">
      <c r="A481" s="11">
        <v>163</v>
      </c>
      <c r="B481" s="9" t="s">
        <v>1458</v>
      </c>
      <c r="C481" s="197" t="s">
        <v>1450</v>
      </c>
      <c r="D481" s="61" t="s">
        <v>1680</v>
      </c>
      <c r="E481" s="54" t="s">
        <v>42</v>
      </c>
      <c r="F481" s="10" t="s">
        <v>42</v>
      </c>
      <c r="G481" s="39" t="s">
        <v>813</v>
      </c>
      <c r="H481" s="14" t="s">
        <v>1497</v>
      </c>
      <c r="I481" s="22" t="s">
        <v>1492</v>
      </c>
      <c r="J481" s="25" t="s">
        <v>38</v>
      </c>
      <c r="K481" s="15"/>
      <c r="L481" s="15"/>
      <c r="M481" s="15"/>
      <c r="N481" s="131">
        <v>3166.02</v>
      </c>
      <c r="O481" s="72">
        <v>44286</v>
      </c>
      <c r="P481" s="15"/>
      <c r="Q481" s="15"/>
    </row>
    <row r="482" spans="1:17" ht="84.75" x14ac:dyDescent="0.25">
      <c r="A482" s="11">
        <v>164</v>
      </c>
      <c r="B482" s="9" t="s">
        <v>1459</v>
      </c>
      <c r="C482" s="197" t="s">
        <v>1451</v>
      </c>
      <c r="D482" s="61" t="s">
        <v>1679</v>
      </c>
      <c r="E482" s="54" t="s">
        <v>42</v>
      </c>
      <c r="F482" s="10" t="s">
        <v>42</v>
      </c>
      <c r="G482" s="39" t="s">
        <v>813</v>
      </c>
      <c r="H482" s="14" t="s">
        <v>1497</v>
      </c>
      <c r="I482" s="22" t="s">
        <v>1492</v>
      </c>
      <c r="J482" s="25" t="s">
        <v>38</v>
      </c>
      <c r="K482" s="15"/>
      <c r="L482" s="15"/>
      <c r="M482" s="15"/>
      <c r="N482" s="51" t="s">
        <v>2038</v>
      </c>
      <c r="O482" s="51" t="s">
        <v>2037</v>
      </c>
      <c r="P482" s="15"/>
      <c r="Q482" s="15"/>
    </row>
    <row r="483" spans="1:17" ht="60.75" x14ac:dyDescent="0.25">
      <c r="A483" s="11">
        <v>165</v>
      </c>
      <c r="B483" s="11" t="s">
        <v>498</v>
      </c>
      <c r="C483" s="197" t="s">
        <v>1452</v>
      </c>
      <c r="D483" s="61" t="s">
        <v>1678</v>
      </c>
      <c r="E483" s="44" t="s">
        <v>351</v>
      </c>
      <c r="F483" s="10">
        <v>2</v>
      </c>
      <c r="G483" s="39" t="s">
        <v>529</v>
      </c>
      <c r="H483" s="10" t="s">
        <v>42</v>
      </c>
      <c r="I483" s="22">
        <v>1998</v>
      </c>
      <c r="J483" s="25" t="s">
        <v>590</v>
      </c>
      <c r="K483" s="15"/>
      <c r="L483" s="15"/>
      <c r="M483" s="15"/>
      <c r="N483" s="15"/>
      <c r="O483" s="15"/>
      <c r="P483" s="15"/>
      <c r="Q483" s="51" t="s">
        <v>1848</v>
      </c>
    </row>
    <row r="484" spans="1:17" ht="36.75" x14ac:dyDescent="0.25">
      <c r="A484" s="11">
        <v>166</v>
      </c>
      <c r="B484" s="11" t="s">
        <v>498</v>
      </c>
      <c r="C484" s="197" t="s">
        <v>1453</v>
      </c>
      <c r="D484" s="61" t="s">
        <v>1681</v>
      </c>
      <c r="E484" s="44" t="s">
        <v>351</v>
      </c>
      <c r="F484" s="10">
        <v>1</v>
      </c>
      <c r="G484" s="42" t="s">
        <v>1478</v>
      </c>
      <c r="H484" s="10" t="s">
        <v>42</v>
      </c>
      <c r="I484" s="22" t="s">
        <v>1493</v>
      </c>
      <c r="J484" s="25" t="s">
        <v>38</v>
      </c>
      <c r="K484" s="63">
        <v>44096</v>
      </c>
      <c r="L484" s="63">
        <v>45191</v>
      </c>
      <c r="M484" s="15"/>
      <c r="N484" s="15" t="s">
        <v>2278</v>
      </c>
      <c r="O484" s="63">
        <v>44357</v>
      </c>
      <c r="P484" s="15">
        <v>6786.08</v>
      </c>
      <c r="Q484" s="15" t="s">
        <v>50</v>
      </c>
    </row>
    <row r="485" spans="1:17" ht="36.75" x14ac:dyDescent="0.25">
      <c r="A485" s="11">
        <v>167</v>
      </c>
      <c r="B485" s="11" t="s">
        <v>498</v>
      </c>
      <c r="C485" s="197" t="s">
        <v>1454</v>
      </c>
      <c r="D485" s="61" t="s">
        <v>1682</v>
      </c>
      <c r="E485" s="44" t="s">
        <v>351</v>
      </c>
      <c r="F485" s="10">
        <v>1</v>
      </c>
      <c r="G485" s="39" t="s">
        <v>352</v>
      </c>
      <c r="H485" s="10" t="s">
        <v>42</v>
      </c>
      <c r="I485" s="22">
        <v>14939</v>
      </c>
      <c r="J485" s="25" t="s">
        <v>38</v>
      </c>
      <c r="K485" s="2"/>
      <c r="L485" s="2"/>
      <c r="M485" s="2"/>
      <c r="N485" s="4" t="s">
        <v>2045</v>
      </c>
      <c r="O485" s="4" t="s">
        <v>2046</v>
      </c>
      <c r="P485" s="3">
        <f>456.96+1731.6</f>
        <v>2188.56</v>
      </c>
      <c r="Q485" s="2" t="s">
        <v>60</v>
      </c>
    </row>
    <row r="486" spans="1:17" ht="84" x14ac:dyDescent="0.25">
      <c r="A486" s="11">
        <v>168</v>
      </c>
      <c r="B486" s="11" t="s">
        <v>498</v>
      </c>
      <c r="C486" s="197" t="s">
        <v>1455</v>
      </c>
      <c r="D486" s="61" t="s">
        <v>1683</v>
      </c>
      <c r="E486" s="44" t="s">
        <v>351</v>
      </c>
      <c r="F486" s="10">
        <v>1</v>
      </c>
      <c r="G486" s="42" t="s">
        <v>404</v>
      </c>
      <c r="H486" s="10" t="s">
        <v>42</v>
      </c>
      <c r="I486" s="22">
        <v>43200</v>
      </c>
      <c r="J486" s="25" t="s">
        <v>38</v>
      </c>
      <c r="K486" s="2"/>
      <c r="L486" s="2"/>
      <c r="M486" s="2"/>
      <c r="N486" s="173" t="s">
        <v>2291</v>
      </c>
      <c r="O486" s="309" t="s">
        <v>2292</v>
      </c>
      <c r="P486" s="293">
        <v>12197.5</v>
      </c>
      <c r="Q486" s="2" t="s">
        <v>60</v>
      </c>
    </row>
    <row r="487" spans="1:17" ht="72.75" x14ac:dyDescent="0.25">
      <c r="A487" s="11">
        <v>169</v>
      </c>
      <c r="B487" s="11" t="s">
        <v>531</v>
      </c>
      <c r="C487" s="197" t="s">
        <v>1456</v>
      </c>
      <c r="D487" s="61" t="s">
        <v>1906</v>
      </c>
      <c r="E487" s="44" t="s">
        <v>14</v>
      </c>
      <c r="F487" s="10">
        <v>1</v>
      </c>
      <c r="G487" s="39" t="s">
        <v>1488</v>
      </c>
      <c r="H487" s="14" t="s">
        <v>1498</v>
      </c>
      <c r="I487" s="22" t="s">
        <v>1494</v>
      </c>
      <c r="J487" s="25" t="s">
        <v>38</v>
      </c>
      <c r="K487" s="15"/>
      <c r="L487" s="15"/>
      <c r="M487" s="15"/>
      <c r="N487" s="15"/>
      <c r="O487" s="15"/>
      <c r="P487" s="15"/>
      <c r="Q487" s="15"/>
    </row>
    <row r="488" spans="1:17" ht="72.75" x14ac:dyDescent="0.25">
      <c r="A488" s="11">
        <v>170</v>
      </c>
      <c r="B488" s="11" t="s">
        <v>498</v>
      </c>
      <c r="C488" s="197" t="s">
        <v>1457</v>
      </c>
      <c r="D488" s="61" t="s">
        <v>1548</v>
      </c>
      <c r="E488" s="44" t="s">
        <v>351</v>
      </c>
      <c r="F488" s="10">
        <v>3</v>
      </c>
      <c r="G488" s="39" t="s">
        <v>1482</v>
      </c>
      <c r="H488" s="10" t="s">
        <v>42</v>
      </c>
      <c r="I488" s="22">
        <v>4157</v>
      </c>
      <c r="J488" s="25" t="s">
        <v>590</v>
      </c>
      <c r="K488" s="52">
        <v>44103</v>
      </c>
      <c r="L488" s="52">
        <v>44681</v>
      </c>
      <c r="M488" s="2"/>
      <c r="N488" s="83">
        <v>800</v>
      </c>
      <c r="O488" s="52">
        <v>40850</v>
      </c>
      <c r="P488" s="3">
        <v>800</v>
      </c>
      <c r="Q488" s="2" t="s">
        <v>72</v>
      </c>
    </row>
    <row r="489" spans="1:17" ht="240.75" x14ac:dyDescent="0.25">
      <c r="A489" s="11">
        <v>171</v>
      </c>
      <c r="B489" s="11" t="s">
        <v>498</v>
      </c>
      <c r="C489" s="197" t="s">
        <v>1589</v>
      </c>
      <c r="D489" s="61" t="s">
        <v>1907</v>
      </c>
      <c r="E489" s="44" t="s">
        <v>351</v>
      </c>
      <c r="F489" s="17">
        <v>1</v>
      </c>
      <c r="G489" s="39" t="s">
        <v>1473</v>
      </c>
      <c r="H489" s="10" t="s">
        <v>42</v>
      </c>
      <c r="I489" s="194">
        <v>8116</v>
      </c>
      <c r="J489" s="7" t="s">
        <v>590</v>
      </c>
      <c r="K489" s="116">
        <v>43647</v>
      </c>
      <c r="L489" s="116">
        <v>44985</v>
      </c>
      <c r="M489" s="117"/>
      <c r="N489" s="117"/>
      <c r="O489" s="117"/>
      <c r="P489" s="176"/>
      <c r="Q489" s="176" t="s">
        <v>2933</v>
      </c>
    </row>
    <row r="490" spans="1:17" ht="144.75" x14ac:dyDescent="0.25">
      <c r="A490" s="11">
        <v>172</v>
      </c>
      <c r="B490" s="11" t="s">
        <v>498</v>
      </c>
      <c r="C490" s="197" t="s">
        <v>1590</v>
      </c>
      <c r="D490" s="61" t="s">
        <v>1641</v>
      </c>
      <c r="E490" s="44" t="s">
        <v>351</v>
      </c>
      <c r="F490" s="17">
        <v>1</v>
      </c>
      <c r="G490" s="39" t="s">
        <v>1627</v>
      </c>
      <c r="H490" s="10" t="s">
        <v>42</v>
      </c>
      <c r="I490" s="194">
        <v>2000</v>
      </c>
      <c r="J490" s="25" t="s">
        <v>590</v>
      </c>
      <c r="K490" s="52">
        <v>44211</v>
      </c>
      <c r="L490" s="52">
        <v>44985</v>
      </c>
      <c r="M490" s="2"/>
      <c r="N490" s="2">
        <v>2142</v>
      </c>
      <c r="O490" s="52">
        <v>44334</v>
      </c>
      <c r="P490" s="2"/>
      <c r="Q490" s="2" t="s">
        <v>72</v>
      </c>
    </row>
    <row r="491" spans="1:17" ht="144.75" x14ac:dyDescent="0.25">
      <c r="A491" s="11">
        <v>173</v>
      </c>
      <c r="B491" s="11" t="s">
        <v>498</v>
      </c>
      <c r="C491" s="197" t="s">
        <v>1591</v>
      </c>
      <c r="D491" s="61" t="s">
        <v>1642</v>
      </c>
      <c r="E491" s="44" t="s">
        <v>351</v>
      </c>
      <c r="F491" s="17">
        <v>1</v>
      </c>
      <c r="G491" s="39" t="s">
        <v>1627</v>
      </c>
      <c r="H491" s="10" t="s">
        <v>42</v>
      </c>
      <c r="I491" s="194">
        <v>600</v>
      </c>
      <c r="J491" s="25" t="s">
        <v>590</v>
      </c>
      <c r="K491" s="52">
        <v>43848</v>
      </c>
      <c r="L491" s="52">
        <v>44985</v>
      </c>
      <c r="M491" s="2"/>
      <c r="N491" s="2">
        <v>642.6</v>
      </c>
      <c r="O491" s="52">
        <v>44334</v>
      </c>
      <c r="P491" s="2"/>
      <c r="Q491" s="2" t="s">
        <v>72</v>
      </c>
    </row>
    <row r="492" spans="1:17" ht="144.75" x14ac:dyDescent="0.25">
      <c r="A492" s="11">
        <v>174</v>
      </c>
      <c r="B492" s="11" t="s">
        <v>498</v>
      </c>
      <c r="C492" s="197" t="s">
        <v>1592</v>
      </c>
      <c r="D492" s="61" t="s">
        <v>1643</v>
      </c>
      <c r="E492" s="44" t="s">
        <v>351</v>
      </c>
      <c r="F492" s="17">
        <v>1</v>
      </c>
      <c r="G492" s="39" t="s">
        <v>1627</v>
      </c>
      <c r="H492" s="10" t="s">
        <v>42</v>
      </c>
      <c r="I492" s="194">
        <v>940</v>
      </c>
      <c r="J492" s="25" t="s">
        <v>590</v>
      </c>
      <c r="K492" s="63">
        <v>44211</v>
      </c>
      <c r="L492" s="63">
        <v>44985</v>
      </c>
      <c r="M492" s="15"/>
      <c r="N492" s="15">
        <v>1006.74</v>
      </c>
      <c r="O492" s="63">
        <v>44334</v>
      </c>
      <c r="P492" s="15"/>
      <c r="Q492" s="15" t="s">
        <v>72</v>
      </c>
    </row>
    <row r="493" spans="1:17" ht="144.75" x14ac:dyDescent="0.25">
      <c r="A493" s="11">
        <v>175</v>
      </c>
      <c r="B493" s="11" t="s">
        <v>498</v>
      </c>
      <c r="C493" s="197" t="s">
        <v>1593</v>
      </c>
      <c r="D493" s="61" t="s">
        <v>1644</v>
      </c>
      <c r="E493" s="44" t="s">
        <v>351</v>
      </c>
      <c r="F493" s="17">
        <v>1</v>
      </c>
      <c r="G493" s="39" t="s">
        <v>1627</v>
      </c>
      <c r="H493" s="10" t="s">
        <v>42</v>
      </c>
      <c r="I493" s="194">
        <v>440</v>
      </c>
      <c r="J493" s="25" t="s">
        <v>590</v>
      </c>
      <c r="K493" s="63">
        <v>44211</v>
      </c>
      <c r="L493" s="63">
        <v>45013</v>
      </c>
      <c r="M493" s="15"/>
      <c r="N493" s="15">
        <v>471.24</v>
      </c>
      <c r="O493" s="63">
        <v>44334</v>
      </c>
      <c r="P493" s="15"/>
      <c r="Q493" s="15" t="s">
        <v>72</v>
      </c>
    </row>
    <row r="494" spans="1:17" ht="156.75" x14ac:dyDescent="0.25">
      <c r="A494" s="11">
        <v>176</v>
      </c>
      <c r="B494" s="11" t="s">
        <v>498</v>
      </c>
      <c r="C494" s="197" t="s">
        <v>1594</v>
      </c>
      <c r="D494" s="61" t="s">
        <v>1645</v>
      </c>
      <c r="E494" s="44" t="s">
        <v>351</v>
      </c>
      <c r="F494" s="17">
        <v>2</v>
      </c>
      <c r="G494" s="39" t="s">
        <v>1627</v>
      </c>
      <c r="H494" s="10" t="s">
        <v>42</v>
      </c>
      <c r="I494" s="194" t="s">
        <v>1631</v>
      </c>
      <c r="J494" s="25" t="s">
        <v>590</v>
      </c>
      <c r="K494" s="63">
        <v>44211</v>
      </c>
      <c r="L494" s="63">
        <v>44985</v>
      </c>
      <c r="M494" s="15"/>
      <c r="N494" s="15">
        <v>2448.84</v>
      </c>
      <c r="O494" s="63">
        <v>44334</v>
      </c>
      <c r="P494" s="15"/>
      <c r="Q494" s="15" t="s">
        <v>72</v>
      </c>
    </row>
    <row r="495" spans="1:17" ht="144.75" x14ac:dyDescent="0.25">
      <c r="A495" s="11">
        <v>177</v>
      </c>
      <c r="B495" s="11" t="s">
        <v>498</v>
      </c>
      <c r="C495" s="197" t="s">
        <v>1595</v>
      </c>
      <c r="D495" s="61" t="s">
        <v>1646</v>
      </c>
      <c r="E495" s="44" t="s">
        <v>351</v>
      </c>
      <c r="F495" s="17">
        <v>1</v>
      </c>
      <c r="G495" s="39" t="s">
        <v>1627</v>
      </c>
      <c r="H495" s="10" t="s">
        <v>42</v>
      </c>
      <c r="I495" s="194">
        <v>1190</v>
      </c>
      <c r="J495" s="25" t="s">
        <v>590</v>
      </c>
      <c r="K495" s="63">
        <v>44211</v>
      </c>
      <c r="L495" s="63">
        <v>44985</v>
      </c>
      <c r="M495" s="15"/>
      <c r="N495" s="15">
        <v>1274.49</v>
      </c>
      <c r="O495" s="63">
        <v>43969</v>
      </c>
      <c r="P495" s="15"/>
      <c r="Q495" s="15" t="s">
        <v>72</v>
      </c>
    </row>
    <row r="496" spans="1:17" ht="144.75" x14ac:dyDescent="0.25">
      <c r="A496" s="11">
        <v>178</v>
      </c>
      <c r="B496" s="11" t="s">
        <v>498</v>
      </c>
      <c r="C496" s="197" t="s">
        <v>1596</v>
      </c>
      <c r="D496" s="61" t="s">
        <v>1647</v>
      </c>
      <c r="E496" s="44" t="s">
        <v>351</v>
      </c>
      <c r="F496" s="17">
        <v>1</v>
      </c>
      <c r="G496" s="39" t="s">
        <v>1627</v>
      </c>
      <c r="H496" s="10" t="s">
        <v>42</v>
      </c>
      <c r="I496" s="194">
        <v>990</v>
      </c>
      <c r="J496" s="25" t="s">
        <v>590</v>
      </c>
      <c r="K496" s="63">
        <v>44138</v>
      </c>
      <c r="L496" s="63">
        <v>44985</v>
      </c>
      <c r="M496" s="15"/>
      <c r="N496" s="15">
        <v>1060.29</v>
      </c>
      <c r="O496" s="63">
        <v>44334</v>
      </c>
      <c r="P496" s="15"/>
      <c r="Q496" s="15" t="s">
        <v>72</v>
      </c>
    </row>
    <row r="497" spans="1:17" ht="120.75" x14ac:dyDescent="0.25">
      <c r="A497" s="11">
        <v>179</v>
      </c>
      <c r="B497" s="11" t="s">
        <v>498</v>
      </c>
      <c r="C497" s="197" t="s">
        <v>1597</v>
      </c>
      <c r="D497" s="61" t="s">
        <v>1648</v>
      </c>
      <c r="E497" s="43" t="s">
        <v>14</v>
      </c>
      <c r="F497" s="17">
        <v>1</v>
      </c>
      <c r="G497" s="39" t="s">
        <v>1473</v>
      </c>
      <c r="H497" s="10" t="s">
        <v>42</v>
      </c>
      <c r="I497" s="194">
        <v>7300</v>
      </c>
      <c r="J497" s="191" t="s">
        <v>1858</v>
      </c>
      <c r="K497" s="148">
        <v>44110</v>
      </c>
      <c r="L497" s="148">
        <v>44957</v>
      </c>
      <c r="M497" s="147"/>
      <c r="N497" s="147">
        <v>0</v>
      </c>
      <c r="O497" s="147">
        <v>0</v>
      </c>
      <c r="P497" s="191">
        <v>0</v>
      </c>
      <c r="Q497" s="191" t="s">
        <v>1854</v>
      </c>
    </row>
    <row r="498" spans="1:17" ht="120.75" x14ac:dyDescent="0.25">
      <c r="A498" s="11">
        <v>180</v>
      </c>
      <c r="B498" s="11" t="s">
        <v>498</v>
      </c>
      <c r="C498" s="197" t="s">
        <v>1598</v>
      </c>
      <c r="D498" s="61" t="s">
        <v>1649</v>
      </c>
      <c r="E498" s="43" t="s">
        <v>14</v>
      </c>
      <c r="F498" s="17">
        <v>1</v>
      </c>
      <c r="G498" s="39" t="s">
        <v>1473</v>
      </c>
      <c r="H498" s="10" t="s">
        <v>42</v>
      </c>
      <c r="I498" s="194">
        <v>7300</v>
      </c>
      <c r="J498" s="191" t="s">
        <v>1858</v>
      </c>
      <c r="K498" s="148">
        <v>44110</v>
      </c>
      <c r="L498" s="148">
        <v>44957</v>
      </c>
      <c r="M498" s="147"/>
      <c r="N498" s="147">
        <v>0</v>
      </c>
      <c r="O498" s="147">
        <v>0</v>
      </c>
      <c r="P498" s="191">
        <v>0</v>
      </c>
      <c r="Q498" s="191" t="s">
        <v>1854</v>
      </c>
    </row>
    <row r="499" spans="1:17" ht="120.75" x14ac:dyDescent="0.25">
      <c r="A499" s="11">
        <v>181</v>
      </c>
      <c r="B499" s="11" t="s">
        <v>498</v>
      </c>
      <c r="C499" s="197" t="s">
        <v>1599</v>
      </c>
      <c r="D499" s="61" t="s">
        <v>1650</v>
      </c>
      <c r="E499" s="43" t="s">
        <v>14</v>
      </c>
      <c r="F499" s="17">
        <v>1</v>
      </c>
      <c r="G499" s="39" t="s">
        <v>1473</v>
      </c>
      <c r="H499" s="10" t="s">
        <v>42</v>
      </c>
      <c r="I499" s="194">
        <v>11100</v>
      </c>
      <c r="J499" s="191" t="s">
        <v>1858</v>
      </c>
      <c r="K499" s="148">
        <v>44110</v>
      </c>
      <c r="L499" s="148">
        <v>44957</v>
      </c>
      <c r="M499" s="147"/>
      <c r="N499" s="147">
        <v>0</v>
      </c>
      <c r="O499" s="147">
        <v>0</v>
      </c>
      <c r="P499" s="191">
        <v>0</v>
      </c>
      <c r="Q499" s="191" t="s">
        <v>1854</v>
      </c>
    </row>
    <row r="500" spans="1:17" ht="120.75" x14ac:dyDescent="0.25">
      <c r="A500" s="11">
        <v>182</v>
      </c>
      <c r="B500" s="11" t="s">
        <v>498</v>
      </c>
      <c r="C500" s="197" t="s">
        <v>1600</v>
      </c>
      <c r="D500" s="61" t="s">
        <v>1651</v>
      </c>
      <c r="E500" s="43" t="s">
        <v>14</v>
      </c>
      <c r="F500" s="17">
        <v>1</v>
      </c>
      <c r="G500" s="39" t="s">
        <v>1473</v>
      </c>
      <c r="H500" s="10" t="s">
        <v>42</v>
      </c>
      <c r="I500" s="194">
        <v>6190</v>
      </c>
      <c r="J500" s="191" t="s">
        <v>1858</v>
      </c>
      <c r="K500" s="148">
        <v>44110</v>
      </c>
      <c r="L500" s="148">
        <v>44957</v>
      </c>
      <c r="M500" s="147"/>
      <c r="N500" s="147">
        <v>0</v>
      </c>
      <c r="O500" s="147">
        <v>0</v>
      </c>
      <c r="P500" s="191">
        <v>0</v>
      </c>
      <c r="Q500" s="191" t="s">
        <v>1854</v>
      </c>
    </row>
    <row r="501" spans="1:17" ht="120.75" x14ac:dyDescent="0.25">
      <c r="A501" s="11">
        <v>183</v>
      </c>
      <c r="B501" s="11" t="s">
        <v>498</v>
      </c>
      <c r="C501" s="197" t="s">
        <v>1601</v>
      </c>
      <c r="D501" s="61" t="s">
        <v>1677</v>
      </c>
      <c r="E501" s="43" t="s">
        <v>351</v>
      </c>
      <c r="F501" s="17">
        <v>2</v>
      </c>
      <c r="G501" s="39" t="s">
        <v>1628</v>
      </c>
      <c r="H501" s="10" t="s">
        <v>42</v>
      </c>
      <c r="I501" s="194">
        <v>1100</v>
      </c>
      <c r="J501" s="34" t="s">
        <v>590</v>
      </c>
      <c r="K501" s="52">
        <v>44490</v>
      </c>
      <c r="L501" s="52">
        <v>45291</v>
      </c>
      <c r="M501" s="2"/>
      <c r="N501" s="4" t="s">
        <v>2084</v>
      </c>
      <c r="O501" s="26" t="s">
        <v>2085</v>
      </c>
      <c r="P501" s="2">
        <v>1178.0999999999999</v>
      </c>
      <c r="Q501" s="2" t="s">
        <v>50</v>
      </c>
    </row>
    <row r="502" spans="1:17" ht="120.75" x14ac:dyDescent="0.25">
      <c r="A502" s="11">
        <v>184</v>
      </c>
      <c r="B502" s="11" t="s">
        <v>498</v>
      </c>
      <c r="C502" s="197" t="s">
        <v>1602</v>
      </c>
      <c r="D502" s="61" t="s">
        <v>1676</v>
      </c>
      <c r="E502" s="43" t="s">
        <v>351</v>
      </c>
      <c r="F502" s="17">
        <v>1</v>
      </c>
      <c r="G502" s="39" t="s">
        <v>1628</v>
      </c>
      <c r="H502" s="10" t="s">
        <v>42</v>
      </c>
      <c r="I502" s="194">
        <v>440</v>
      </c>
      <c r="J502" s="34" t="s">
        <v>590</v>
      </c>
      <c r="K502" s="52">
        <v>44490</v>
      </c>
      <c r="L502" s="52">
        <v>45291</v>
      </c>
      <c r="M502" s="2"/>
      <c r="N502" s="4" t="s">
        <v>2086</v>
      </c>
      <c r="O502" s="26" t="s">
        <v>2085</v>
      </c>
      <c r="P502" s="2">
        <v>471.24</v>
      </c>
      <c r="Q502" s="2" t="s">
        <v>50</v>
      </c>
    </row>
    <row r="503" spans="1:17" ht="132.75" x14ac:dyDescent="0.25">
      <c r="A503" s="11">
        <v>185</v>
      </c>
      <c r="B503" s="11" t="s">
        <v>498</v>
      </c>
      <c r="C503" s="197" t="s">
        <v>1603</v>
      </c>
      <c r="D503" s="61" t="s">
        <v>1675</v>
      </c>
      <c r="E503" s="43" t="s">
        <v>351</v>
      </c>
      <c r="F503" s="17">
        <v>2</v>
      </c>
      <c r="G503" s="39" t="s">
        <v>1628</v>
      </c>
      <c r="H503" s="10" t="s">
        <v>42</v>
      </c>
      <c r="I503" s="194">
        <v>2960</v>
      </c>
      <c r="J503" s="34" t="s">
        <v>590</v>
      </c>
      <c r="K503" s="52">
        <v>44490</v>
      </c>
      <c r="L503" s="2" t="s">
        <v>1859</v>
      </c>
      <c r="M503" s="2"/>
      <c r="N503" s="4" t="s">
        <v>2087</v>
      </c>
      <c r="O503" s="26" t="s">
        <v>2085</v>
      </c>
      <c r="P503" s="2">
        <v>3170.16</v>
      </c>
      <c r="Q503" s="2" t="s">
        <v>50</v>
      </c>
    </row>
    <row r="504" spans="1:17" ht="120.75" x14ac:dyDescent="0.25">
      <c r="A504" s="11">
        <v>186</v>
      </c>
      <c r="B504" s="11" t="s">
        <v>498</v>
      </c>
      <c r="C504" s="197" t="s">
        <v>1604</v>
      </c>
      <c r="D504" s="61" t="s">
        <v>1674</v>
      </c>
      <c r="E504" s="43" t="s">
        <v>351</v>
      </c>
      <c r="F504" s="10">
        <v>1</v>
      </c>
      <c r="G504" s="39" t="s">
        <v>1628</v>
      </c>
      <c r="H504" s="10" t="s">
        <v>42</v>
      </c>
      <c r="I504" s="194">
        <v>699</v>
      </c>
      <c r="J504" s="34" t="s">
        <v>590</v>
      </c>
      <c r="K504" s="52">
        <v>44490</v>
      </c>
      <c r="L504" s="52">
        <v>45291</v>
      </c>
      <c r="M504" s="2"/>
      <c r="N504" s="4" t="s">
        <v>2088</v>
      </c>
      <c r="O504" s="26" t="s">
        <v>2085</v>
      </c>
      <c r="P504" s="2">
        <v>748.63</v>
      </c>
      <c r="Q504" s="2" t="s">
        <v>50</v>
      </c>
    </row>
    <row r="505" spans="1:17" ht="132.75" x14ac:dyDescent="0.25">
      <c r="A505" s="11">
        <v>187</v>
      </c>
      <c r="B505" s="11" t="s">
        <v>498</v>
      </c>
      <c r="C505" s="197" t="s">
        <v>1605</v>
      </c>
      <c r="D505" s="61" t="s">
        <v>1672</v>
      </c>
      <c r="E505" s="43" t="s">
        <v>351</v>
      </c>
      <c r="F505" s="10">
        <v>2</v>
      </c>
      <c r="G505" s="39" t="s">
        <v>1628</v>
      </c>
      <c r="H505" s="10" t="s">
        <v>42</v>
      </c>
      <c r="I505" s="194">
        <v>3150</v>
      </c>
      <c r="J505" s="34" t="s">
        <v>590</v>
      </c>
      <c r="K505" s="52">
        <v>44490</v>
      </c>
      <c r="L505" s="52">
        <v>45291</v>
      </c>
      <c r="M505" s="2"/>
      <c r="N505" s="4" t="s">
        <v>2089</v>
      </c>
      <c r="O505" s="26" t="s">
        <v>2085</v>
      </c>
      <c r="P505" s="2">
        <v>3373.65</v>
      </c>
      <c r="Q505" s="2" t="s">
        <v>50</v>
      </c>
    </row>
    <row r="506" spans="1:17" ht="120.75" x14ac:dyDescent="0.25">
      <c r="A506" s="11">
        <v>188</v>
      </c>
      <c r="B506" s="11" t="s">
        <v>498</v>
      </c>
      <c r="C506" s="197" t="s">
        <v>1606</v>
      </c>
      <c r="D506" s="61" t="s">
        <v>1671</v>
      </c>
      <c r="E506" s="43" t="s">
        <v>351</v>
      </c>
      <c r="F506" s="10">
        <v>1</v>
      </c>
      <c r="G506" s="39" t="s">
        <v>1628</v>
      </c>
      <c r="H506" s="10" t="s">
        <v>42</v>
      </c>
      <c r="I506" s="194">
        <v>1320</v>
      </c>
      <c r="J506" s="34" t="s">
        <v>590</v>
      </c>
      <c r="K506" s="52">
        <v>44490</v>
      </c>
      <c r="L506" s="52">
        <v>45291</v>
      </c>
      <c r="M506" s="2"/>
      <c r="N506" s="4" t="s">
        <v>2090</v>
      </c>
      <c r="O506" s="26" t="s">
        <v>2085</v>
      </c>
      <c r="P506" s="2">
        <v>1413.72</v>
      </c>
      <c r="Q506" s="2" t="s">
        <v>50</v>
      </c>
    </row>
    <row r="507" spans="1:17" ht="120.75" x14ac:dyDescent="0.25">
      <c r="A507" s="11">
        <v>189</v>
      </c>
      <c r="B507" s="11" t="s">
        <v>498</v>
      </c>
      <c r="C507" s="197" t="s">
        <v>1607</v>
      </c>
      <c r="D507" s="61" t="s">
        <v>1673</v>
      </c>
      <c r="E507" s="43" t="s">
        <v>351</v>
      </c>
      <c r="F507" s="10">
        <v>1</v>
      </c>
      <c r="G507" s="39" t="s">
        <v>1628</v>
      </c>
      <c r="H507" s="10" t="s">
        <v>42</v>
      </c>
      <c r="I507" s="194">
        <v>1100</v>
      </c>
      <c r="J507" s="34" t="s">
        <v>590</v>
      </c>
      <c r="K507" s="52">
        <v>44490</v>
      </c>
      <c r="L507" s="52">
        <v>45291</v>
      </c>
      <c r="M507" s="2"/>
      <c r="N507" s="4" t="s">
        <v>2084</v>
      </c>
      <c r="O507" s="26" t="s">
        <v>2085</v>
      </c>
      <c r="P507" s="2">
        <v>1178.0999999999999</v>
      </c>
      <c r="Q507" s="2" t="s">
        <v>50</v>
      </c>
    </row>
    <row r="508" spans="1:17" ht="120.75" x14ac:dyDescent="0.25">
      <c r="A508" s="11">
        <v>190</v>
      </c>
      <c r="B508" s="11" t="s">
        <v>498</v>
      </c>
      <c r="C508" s="197" t="s">
        <v>1608</v>
      </c>
      <c r="D508" s="61" t="s">
        <v>1670</v>
      </c>
      <c r="E508" s="43" t="s">
        <v>351</v>
      </c>
      <c r="F508" s="10">
        <v>1</v>
      </c>
      <c r="G508" s="39" t="s">
        <v>1628</v>
      </c>
      <c r="H508" s="10" t="s">
        <v>42</v>
      </c>
      <c r="I508" s="194">
        <v>2200</v>
      </c>
      <c r="J508" s="34" t="s">
        <v>590</v>
      </c>
      <c r="K508" s="52">
        <v>44490</v>
      </c>
      <c r="L508" s="52">
        <v>45291</v>
      </c>
      <c r="M508" s="2"/>
      <c r="N508" s="4" t="s">
        <v>2091</v>
      </c>
      <c r="O508" s="26" t="s">
        <v>2085</v>
      </c>
      <c r="P508" s="2">
        <v>2356.1999999999998</v>
      </c>
      <c r="Q508" s="2" t="s">
        <v>50</v>
      </c>
    </row>
    <row r="509" spans="1:17" ht="132.75" x14ac:dyDescent="0.25">
      <c r="A509" s="11">
        <v>191</v>
      </c>
      <c r="B509" s="11" t="s">
        <v>498</v>
      </c>
      <c r="C509" s="197" t="s">
        <v>1609</v>
      </c>
      <c r="D509" s="61" t="s">
        <v>1805</v>
      </c>
      <c r="E509" s="43" t="s">
        <v>351</v>
      </c>
      <c r="F509" s="17">
        <v>1</v>
      </c>
      <c r="G509" s="39" t="s">
        <v>1473</v>
      </c>
      <c r="H509" s="10" t="s">
        <v>42</v>
      </c>
      <c r="I509" s="194">
        <v>3455</v>
      </c>
      <c r="J509" s="191" t="s">
        <v>590</v>
      </c>
      <c r="K509" s="116">
        <v>43647</v>
      </c>
      <c r="L509" s="116">
        <v>44985</v>
      </c>
      <c r="M509" s="117"/>
      <c r="N509" s="117"/>
      <c r="O509" s="117"/>
      <c r="P509" s="176"/>
      <c r="Q509" s="176" t="s">
        <v>2933</v>
      </c>
    </row>
    <row r="510" spans="1:17" ht="120.75" x14ac:dyDescent="0.25">
      <c r="A510" s="11">
        <v>192</v>
      </c>
      <c r="B510" s="11" t="s">
        <v>498</v>
      </c>
      <c r="C510" s="197" t="s">
        <v>1610</v>
      </c>
      <c r="D510" s="61" t="s">
        <v>1806</v>
      </c>
      <c r="E510" s="43" t="s">
        <v>351</v>
      </c>
      <c r="F510" s="10">
        <v>1</v>
      </c>
      <c r="G510" s="42" t="s">
        <v>1624</v>
      </c>
      <c r="H510" s="10" t="s">
        <v>42</v>
      </c>
      <c r="I510" s="194">
        <v>5530.68</v>
      </c>
      <c r="J510" s="191" t="s">
        <v>590</v>
      </c>
      <c r="K510" s="116">
        <v>43647</v>
      </c>
      <c r="L510" s="116">
        <v>44985</v>
      </c>
      <c r="M510" s="117"/>
      <c r="N510" s="117"/>
      <c r="O510" s="117"/>
      <c r="P510" s="176"/>
      <c r="Q510" s="176" t="s">
        <v>2933</v>
      </c>
    </row>
    <row r="511" spans="1:17" ht="72.75" x14ac:dyDescent="0.25">
      <c r="A511" s="11">
        <v>193</v>
      </c>
      <c r="B511" s="11" t="s">
        <v>498</v>
      </c>
      <c r="C511" s="197" t="s">
        <v>1611</v>
      </c>
      <c r="D511" s="61" t="s">
        <v>1807</v>
      </c>
      <c r="E511" s="43" t="s">
        <v>14</v>
      </c>
      <c r="F511" s="10">
        <v>1</v>
      </c>
      <c r="G511" s="39" t="s">
        <v>1625</v>
      </c>
      <c r="H511" s="10" t="s">
        <v>42</v>
      </c>
      <c r="I511" s="194">
        <v>10800</v>
      </c>
      <c r="J511" s="6"/>
      <c r="K511" s="15"/>
      <c r="L511" s="15"/>
      <c r="M511" s="15"/>
      <c r="N511" s="15"/>
      <c r="O511" s="15"/>
      <c r="P511" s="15"/>
      <c r="Q511" s="15"/>
    </row>
    <row r="512" spans="1:17" ht="84.75" x14ac:dyDescent="0.25">
      <c r="A512" s="11">
        <v>194</v>
      </c>
      <c r="B512" s="11" t="s">
        <v>531</v>
      </c>
      <c r="C512" s="197" t="s">
        <v>1612</v>
      </c>
      <c r="D512" s="61" t="s">
        <v>1652</v>
      </c>
      <c r="E512" s="43" t="s">
        <v>14</v>
      </c>
      <c r="F512" s="10">
        <v>2</v>
      </c>
      <c r="G512" s="39" t="s">
        <v>1629</v>
      </c>
      <c r="H512" s="193" t="s">
        <v>1660</v>
      </c>
      <c r="I512" s="194">
        <v>37174540.090000004</v>
      </c>
      <c r="J512" s="6" t="s">
        <v>38</v>
      </c>
      <c r="K512" s="63">
        <v>44200</v>
      </c>
      <c r="L512" s="15" t="s">
        <v>1849</v>
      </c>
      <c r="M512" s="15"/>
      <c r="N512" s="15"/>
      <c r="O512" s="15"/>
      <c r="P512" s="15"/>
      <c r="Q512" s="15" t="s">
        <v>91</v>
      </c>
    </row>
    <row r="513" spans="1:17" ht="60.75" x14ac:dyDescent="0.25">
      <c r="A513" s="11">
        <v>195</v>
      </c>
      <c r="B513" s="9" t="s">
        <v>1632</v>
      </c>
      <c r="C513" s="197" t="s">
        <v>1613</v>
      </c>
      <c r="D513" s="61" t="s">
        <v>1653</v>
      </c>
      <c r="E513" s="43" t="s">
        <v>42</v>
      </c>
      <c r="F513" s="10" t="s">
        <v>42</v>
      </c>
      <c r="G513" s="39" t="s">
        <v>1630</v>
      </c>
      <c r="H513" s="10" t="s">
        <v>42</v>
      </c>
      <c r="I513" s="194">
        <v>382800</v>
      </c>
      <c r="J513" s="6"/>
      <c r="K513" s="15"/>
      <c r="L513" s="15"/>
      <c r="M513" s="15"/>
      <c r="N513" s="15"/>
      <c r="O513" s="15"/>
      <c r="P513" s="15"/>
      <c r="Q513" s="15"/>
    </row>
    <row r="514" spans="1:17" ht="120.75" x14ac:dyDescent="0.25">
      <c r="A514" s="11">
        <v>196</v>
      </c>
      <c r="B514" s="11" t="s">
        <v>498</v>
      </c>
      <c r="C514" s="197" t="s">
        <v>1614</v>
      </c>
      <c r="D514" s="61" t="s">
        <v>1654</v>
      </c>
      <c r="E514" s="43" t="s">
        <v>351</v>
      </c>
      <c r="F514" s="10">
        <v>1</v>
      </c>
      <c r="G514" s="39" t="s">
        <v>977</v>
      </c>
      <c r="H514" s="10" t="s">
        <v>42</v>
      </c>
      <c r="I514" s="194">
        <v>5900</v>
      </c>
      <c r="J514" s="34" t="s">
        <v>1858</v>
      </c>
      <c r="K514" s="63">
        <v>44124</v>
      </c>
      <c r="L514" s="63">
        <v>44895</v>
      </c>
      <c r="M514" s="15"/>
      <c r="N514" s="15"/>
      <c r="O514" s="15"/>
      <c r="P514" s="51"/>
      <c r="Q514" s="191" t="s">
        <v>1854</v>
      </c>
    </row>
    <row r="515" spans="1:17" ht="156.75" x14ac:dyDescent="0.25">
      <c r="A515" s="11">
        <v>197</v>
      </c>
      <c r="B515" s="11" t="s">
        <v>498</v>
      </c>
      <c r="C515" s="197" t="s">
        <v>1615</v>
      </c>
      <c r="D515" s="61" t="s">
        <v>1655</v>
      </c>
      <c r="E515" s="43" t="s">
        <v>351</v>
      </c>
      <c r="F515" s="10">
        <v>1</v>
      </c>
      <c r="G515" s="39" t="s">
        <v>977</v>
      </c>
      <c r="H515" s="10" t="s">
        <v>42</v>
      </c>
      <c r="I515" s="194">
        <v>8900</v>
      </c>
      <c r="J515" s="34" t="s">
        <v>1858</v>
      </c>
      <c r="K515" s="63">
        <v>44124</v>
      </c>
      <c r="L515" s="63">
        <v>45291</v>
      </c>
      <c r="M515" s="15"/>
      <c r="N515" s="15"/>
      <c r="O515" s="15"/>
      <c r="P515" s="51"/>
      <c r="Q515" s="191" t="s">
        <v>1854</v>
      </c>
    </row>
    <row r="516" spans="1:17" ht="132.75" x14ac:dyDescent="0.25">
      <c r="A516" s="11">
        <v>198</v>
      </c>
      <c r="B516" s="11" t="s">
        <v>498</v>
      </c>
      <c r="C516" s="197" t="s">
        <v>1616</v>
      </c>
      <c r="D516" s="61" t="s">
        <v>1808</v>
      </c>
      <c r="E516" s="43" t="s">
        <v>351</v>
      </c>
      <c r="F516" s="10">
        <v>1</v>
      </c>
      <c r="G516" s="42" t="s">
        <v>1624</v>
      </c>
      <c r="H516" s="10" t="s">
        <v>42</v>
      </c>
      <c r="I516" s="310">
        <v>2259.75</v>
      </c>
      <c r="J516" s="311" t="s">
        <v>1858</v>
      </c>
      <c r="K516" s="148">
        <v>42844</v>
      </c>
      <c r="L516" s="148">
        <v>44985</v>
      </c>
      <c r="M516" s="147"/>
      <c r="N516" s="147"/>
      <c r="O516" s="147"/>
      <c r="P516" s="191"/>
      <c r="Q516" s="191" t="s">
        <v>1114</v>
      </c>
    </row>
    <row r="517" spans="1:17" ht="228.75" x14ac:dyDescent="0.25">
      <c r="A517" s="11">
        <v>199</v>
      </c>
      <c r="B517" s="11" t="s">
        <v>498</v>
      </c>
      <c r="C517" s="197" t="s">
        <v>1617</v>
      </c>
      <c r="D517" s="61" t="s">
        <v>1809</v>
      </c>
      <c r="E517" s="43" t="s">
        <v>351</v>
      </c>
      <c r="F517" s="10">
        <v>1</v>
      </c>
      <c r="G517" s="42" t="s">
        <v>1624</v>
      </c>
      <c r="H517" s="10" t="s">
        <v>42</v>
      </c>
      <c r="I517" s="194">
        <v>4900</v>
      </c>
      <c r="J517" s="34" t="s">
        <v>590</v>
      </c>
      <c r="K517" s="63">
        <v>44124</v>
      </c>
      <c r="L517" s="63">
        <v>44985</v>
      </c>
      <c r="M517" s="15"/>
      <c r="N517" s="15"/>
      <c r="O517" s="15"/>
      <c r="P517" s="51"/>
      <c r="Q517" s="51" t="s">
        <v>2933</v>
      </c>
    </row>
    <row r="518" spans="1:17" ht="216.75" x14ac:dyDescent="0.25">
      <c r="A518" s="11">
        <v>200</v>
      </c>
      <c r="B518" s="11" t="s">
        <v>498</v>
      </c>
      <c r="C518" s="197" t="s">
        <v>1618</v>
      </c>
      <c r="D518" s="61" t="s">
        <v>1810</v>
      </c>
      <c r="E518" s="43" t="s">
        <v>351</v>
      </c>
      <c r="F518" s="10">
        <v>1</v>
      </c>
      <c r="G518" s="42" t="s">
        <v>1624</v>
      </c>
      <c r="H518" s="10" t="s">
        <v>42</v>
      </c>
      <c r="I518" s="194">
        <v>3200</v>
      </c>
      <c r="J518" s="34" t="s">
        <v>590</v>
      </c>
      <c r="K518" s="63">
        <v>44125</v>
      </c>
      <c r="L518" s="63">
        <v>44985</v>
      </c>
      <c r="M518" s="15"/>
      <c r="N518" s="15"/>
      <c r="O518" s="15"/>
      <c r="P518" s="51"/>
      <c r="Q518" s="51" t="s">
        <v>2933</v>
      </c>
    </row>
    <row r="519" spans="1:17" ht="228.75" x14ac:dyDescent="0.25">
      <c r="A519" s="11">
        <v>201</v>
      </c>
      <c r="B519" s="11" t="s">
        <v>498</v>
      </c>
      <c r="C519" s="197" t="s">
        <v>1619</v>
      </c>
      <c r="D519" s="61" t="s">
        <v>1656</v>
      </c>
      <c r="E519" s="43" t="s">
        <v>351</v>
      </c>
      <c r="F519" s="17">
        <v>1</v>
      </c>
      <c r="G519" s="42" t="s">
        <v>1624</v>
      </c>
      <c r="H519" s="10" t="s">
        <v>42</v>
      </c>
      <c r="I519" s="194">
        <v>4900</v>
      </c>
      <c r="J519" s="34" t="s">
        <v>590</v>
      </c>
      <c r="K519" s="63">
        <v>44125</v>
      </c>
      <c r="L519" s="63">
        <v>44985</v>
      </c>
      <c r="M519" s="15"/>
      <c r="N519" s="15"/>
      <c r="O519" s="15"/>
      <c r="P519" s="51"/>
      <c r="Q519" s="191" t="s">
        <v>1854</v>
      </c>
    </row>
    <row r="520" spans="1:17" ht="48.75" x14ac:dyDescent="0.25">
      <c r="A520" s="11">
        <v>202</v>
      </c>
      <c r="B520" s="11" t="s">
        <v>531</v>
      </c>
      <c r="C520" s="197" t="s">
        <v>1620</v>
      </c>
      <c r="D520" s="61" t="s">
        <v>1811</v>
      </c>
      <c r="E520" s="43" t="s">
        <v>14</v>
      </c>
      <c r="F520" s="10">
        <v>4</v>
      </c>
      <c r="G520" s="39" t="s">
        <v>1626</v>
      </c>
      <c r="H520" s="10" t="s">
        <v>42</v>
      </c>
      <c r="I520" s="194">
        <v>7234893.1600000001</v>
      </c>
      <c r="J520" s="6"/>
      <c r="K520" s="15"/>
      <c r="L520" s="15"/>
      <c r="M520" s="15"/>
      <c r="N520" s="15"/>
      <c r="O520" s="15"/>
      <c r="P520" s="15"/>
      <c r="Q520" s="15"/>
    </row>
    <row r="521" spans="1:17" ht="72.75" x14ac:dyDescent="0.25">
      <c r="A521" s="11">
        <v>203</v>
      </c>
      <c r="B521" s="11" t="s">
        <v>498</v>
      </c>
      <c r="C521" s="197" t="s">
        <v>1621</v>
      </c>
      <c r="D521" s="61" t="s">
        <v>1657</v>
      </c>
      <c r="E521" s="43" t="s">
        <v>351</v>
      </c>
      <c r="F521" s="10">
        <v>2</v>
      </c>
      <c r="G521" s="39" t="s">
        <v>1473</v>
      </c>
      <c r="H521" s="10" t="s">
        <v>42</v>
      </c>
      <c r="I521" s="194">
        <v>6549</v>
      </c>
      <c r="J521" s="6"/>
      <c r="K521" s="63">
        <v>44125</v>
      </c>
      <c r="L521" s="63">
        <v>44985</v>
      </c>
      <c r="M521" s="15"/>
      <c r="N521" s="15"/>
      <c r="O521" s="15"/>
      <c r="P521" s="15"/>
      <c r="Q521" s="51" t="s">
        <v>2092</v>
      </c>
    </row>
    <row r="522" spans="1:17" ht="84.75" x14ac:dyDescent="0.25">
      <c r="A522" s="11">
        <v>204</v>
      </c>
      <c r="B522" s="11" t="s">
        <v>498</v>
      </c>
      <c r="C522" s="197" t="s">
        <v>1622</v>
      </c>
      <c r="D522" s="61" t="s">
        <v>1658</v>
      </c>
      <c r="E522" s="43" t="s">
        <v>351</v>
      </c>
      <c r="F522" s="10">
        <v>2</v>
      </c>
      <c r="G522" s="39" t="s">
        <v>1473</v>
      </c>
      <c r="H522" s="10" t="s">
        <v>42</v>
      </c>
      <c r="I522" s="194">
        <v>7339</v>
      </c>
      <c r="J522" s="6"/>
      <c r="K522" s="63">
        <v>44125</v>
      </c>
      <c r="L522" s="63">
        <v>44895</v>
      </c>
      <c r="M522" s="15"/>
      <c r="N522" s="15"/>
      <c r="O522" s="15"/>
      <c r="P522" s="15"/>
      <c r="Q522" s="51" t="s">
        <v>2092</v>
      </c>
    </row>
    <row r="523" spans="1:17" ht="72.75" x14ac:dyDescent="0.25">
      <c r="A523" s="11">
        <v>205</v>
      </c>
      <c r="B523" s="11" t="s">
        <v>498</v>
      </c>
      <c r="C523" s="197" t="s">
        <v>1623</v>
      </c>
      <c r="D523" s="61" t="s">
        <v>1659</v>
      </c>
      <c r="E523" s="43" t="s">
        <v>351</v>
      </c>
      <c r="F523" s="10">
        <v>2</v>
      </c>
      <c r="G523" s="39" t="s">
        <v>1473</v>
      </c>
      <c r="H523" s="10" t="s">
        <v>42</v>
      </c>
      <c r="I523" s="194">
        <v>14786</v>
      </c>
      <c r="J523" s="6"/>
      <c r="K523" s="63">
        <v>44125</v>
      </c>
      <c r="L523" s="63">
        <v>44895</v>
      </c>
      <c r="M523" s="15"/>
      <c r="N523" s="15"/>
      <c r="O523" s="15"/>
      <c r="P523" s="15"/>
      <c r="Q523" s="51" t="s">
        <v>2092</v>
      </c>
    </row>
    <row r="524" spans="1:17" ht="48.75" x14ac:dyDescent="0.25">
      <c r="A524" s="11">
        <v>206</v>
      </c>
      <c r="B524" s="11" t="s">
        <v>531</v>
      </c>
      <c r="C524" s="197" t="s">
        <v>1635</v>
      </c>
      <c r="D524" s="61" t="s">
        <v>1666</v>
      </c>
      <c r="E524" s="43" t="s">
        <v>14</v>
      </c>
      <c r="F524" s="10">
        <v>1</v>
      </c>
      <c r="G524" s="39" t="s">
        <v>1662</v>
      </c>
      <c r="H524" s="10"/>
      <c r="I524" s="194">
        <v>1691373.41</v>
      </c>
      <c r="J524" s="6"/>
      <c r="K524" s="15"/>
      <c r="L524" s="15"/>
      <c r="M524" s="15"/>
      <c r="N524" s="51" t="s">
        <v>2039</v>
      </c>
      <c r="O524" s="51" t="s">
        <v>2040</v>
      </c>
      <c r="P524" s="15"/>
      <c r="Q524" s="15"/>
    </row>
    <row r="525" spans="1:17" ht="84.75" x14ac:dyDescent="0.25">
      <c r="A525" s="11">
        <v>207</v>
      </c>
      <c r="B525" s="9" t="s">
        <v>1633</v>
      </c>
      <c r="C525" s="197" t="s">
        <v>1636</v>
      </c>
      <c r="D525" s="61" t="s">
        <v>1667</v>
      </c>
      <c r="E525" s="43" t="s">
        <v>14</v>
      </c>
      <c r="F525" s="10">
        <v>6</v>
      </c>
      <c r="G525" s="39" t="s">
        <v>1663</v>
      </c>
      <c r="H525" s="10" t="s">
        <v>42</v>
      </c>
      <c r="I525" s="194">
        <v>406093.68</v>
      </c>
      <c r="J525" s="6"/>
      <c r="K525" s="15"/>
      <c r="L525" s="15"/>
      <c r="M525" s="15"/>
      <c r="N525" s="15"/>
      <c r="O525" s="15"/>
      <c r="P525" s="15"/>
      <c r="Q525" s="15"/>
    </row>
    <row r="526" spans="1:17" ht="96.75" x14ac:dyDescent="0.25">
      <c r="A526" s="11">
        <v>208</v>
      </c>
      <c r="B526" s="9" t="s">
        <v>1634</v>
      </c>
      <c r="C526" s="197" t="s">
        <v>1637</v>
      </c>
      <c r="D526" s="61" t="s">
        <v>1668</v>
      </c>
      <c r="E526" s="54" t="s">
        <v>42</v>
      </c>
      <c r="F526" s="10" t="s">
        <v>42</v>
      </c>
      <c r="G526" s="39" t="s">
        <v>1663</v>
      </c>
      <c r="H526" s="10" t="s">
        <v>42</v>
      </c>
      <c r="I526" s="194">
        <v>40000</v>
      </c>
      <c r="J526" s="6"/>
      <c r="K526" s="15"/>
      <c r="L526" s="15"/>
      <c r="M526" s="15"/>
      <c r="N526" s="15"/>
      <c r="O526" s="15"/>
      <c r="P526" s="15"/>
      <c r="Q526" s="15"/>
    </row>
    <row r="527" spans="1:17" ht="96.75" x14ac:dyDescent="0.25">
      <c r="A527" s="11">
        <v>209</v>
      </c>
      <c r="B527" s="11" t="s">
        <v>531</v>
      </c>
      <c r="C527" s="197" t="s">
        <v>1638</v>
      </c>
      <c r="D527" s="61" t="s">
        <v>1669</v>
      </c>
      <c r="E527" s="43" t="s">
        <v>14</v>
      </c>
      <c r="F527" s="10">
        <v>2</v>
      </c>
      <c r="G527" s="42" t="s">
        <v>1089</v>
      </c>
      <c r="H527" s="10" t="s">
        <v>42</v>
      </c>
      <c r="I527" s="194">
        <v>5847973.7999999998</v>
      </c>
      <c r="J527" s="34" t="s">
        <v>1858</v>
      </c>
      <c r="K527" s="63">
        <v>44179</v>
      </c>
      <c r="L527" s="63">
        <v>45199</v>
      </c>
      <c r="M527" s="15"/>
      <c r="N527" s="15"/>
      <c r="O527" s="15"/>
      <c r="P527" s="15"/>
      <c r="Q527" s="15" t="s">
        <v>50</v>
      </c>
    </row>
    <row r="528" spans="1:17" ht="96.75" x14ac:dyDescent="0.25">
      <c r="A528" s="11">
        <v>210</v>
      </c>
      <c r="B528" s="11" t="s">
        <v>498</v>
      </c>
      <c r="C528" s="197" t="s">
        <v>1639</v>
      </c>
      <c r="D528" s="61" t="s">
        <v>1664</v>
      </c>
      <c r="E528" s="43" t="s">
        <v>351</v>
      </c>
      <c r="F528" s="10">
        <v>1</v>
      </c>
      <c r="G528" s="42" t="s">
        <v>236</v>
      </c>
      <c r="H528" s="10" t="s">
        <v>42</v>
      </c>
      <c r="I528" s="194">
        <v>8900</v>
      </c>
      <c r="J528" s="34" t="s">
        <v>1858</v>
      </c>
      <c r="K528" s="63">
        <v>44287</v>
      </c>
      <c r="L528" s="63">
        <v>45199</v>
      </c>
      <c r="M528" s="15"/>
      <c r="N528" s="15"/>
      <c r="O528" s="15"/>
      <c r="P528" s="15"/>
      <c r="Q528" s="15" t="s">
        <v>50</v>
      </c>
    </row>
    <row r="529" spans="1:17" ht="72.75" x14ac:dyDescent="0.25">
      <c r="A529" s="11">
        <v>211</v>
      </c>
      <c r="B529" s="11" t="s">
        <v>498</v>
      </c>
      <c r="C529" s="205" t="s">
        <v>1640</v>
      </c>
      <c r="D529" s="134" t="s">
        <v>1665</v>
      </c>
      <c r="E529" s="104" t="s">
        <v>1661</v>
      </c>
      <c r="F529" s="10">
        <v>1</v>
      </c>
      <c r="G529" s="103" t="s">
        <v>376</v>
      </c>
      <c r="H529" s="94" t="s">
        <v>42</v>
      </c>
      <c r="I529" s="195">
        <v>19200</v>
      </c>
      <c r="J529" s="6"/>
      <c r="K529" s="15"/>
      <c r="L529" s="15"/>
      <c r="M529" s="15"/>
      <c r="N529" s="51" t="s">
        <v>2047</v>
      </c>
      <c r="O529" s="51" t="s">
        <v>2048</v>
      </c>
      <c r="P529" s="37">
        <f>952*3</f>
        <v>2856</v>
      </c>
      <c r="Q529" s="15" t="s">
        <v>50</v>
      </c>
    </row>
    <row r="530" spans="1:17" ht="36.75" x14ac:dyDescent="0.25">
      <c r="A530" s="11">
        <v>212</v>
      </c>
      <c r="B530" s="9" t="s">
        <v>1633</v>
      </c>
      <c r="C530" s="197" t="s">
        <v>1686</v>
      </c>
      <c r="D530" s="61" t="s">
        <v>1688</v>
      </c>
      <c r="E530" s="11" t="s">
        <v>14</v>
      </c>
      <c r="F530" s="10">
        <v>1</v>
      </c>
      <c r="G530" s="39" t="s">
        <v>1690</v>
      </c>
      <c r="H530" s="94" t="s">
        <v>42</v>
      </c>
      <c r="I530" s="194">
        <v>265284</v>
      </c>
      <c r="J530" s="6"/>
      <c r="K530" s="15"/>
      <c r="L530" s="15"/>
      <c r="M530" s="15"/>
      <c r="N530" s="15"/>
      <c r="O530" s="15"/>
      <c r="P530" s="15"/>
      <c r="Q530" s="15"/>
    </row>
    <row r="531" spans="1:17" ht="204.75" x14ac:dyDescent="0.25">
      <c r="A531" s="11">
        <v>213</v>
      </c>
      <c r="B531" s="9" t="s">
        <v>1685</v>
      </c>
      <c r="C531" s="197" t="s">
        <v>1687</v>
      </c>
      <c r="D531" s="61" t="s">
        <v>1689</v>
      </c>
      <c r="E531" s="11" t="s">
        <v>42</v>
      </c>
      <c r="F531" s="10" t="s">
        <v>42</v>
      </c>
      <c r="G531" s="39" t="s">
        <v>1690</v>
      </c>
      <c r="H531" s="10" t="s">
        <v>42</v>
      </c>
      <c r="I531" s="194">
        <v>132642</v>
      </c>
      <c r="J531" s="1"/>
      <c r="K531" s="52">
        <v>44137</v>
      </c>
      <c r="L531" s="52">
        <v>44502</v>
      </c>
      <c r="M531" s="2"/>
      <c r="N531" s="4" t="s">
        <v>2172</v>
      </c>
      <c r="O531" s="26" t="s">
        <v>2173</v>
      </c>
      <c r="P531" s="3" t="s">
        <v>2174</v>
      </c>
      <c r="Q531" s="2" t="s">
        <v>50</v>
      </c>
    </row>
    <row r="532" spans="1:17" ht="108.75" x14ac:dyDescent="0.25">
      <c r="A532" s="11">
        <v>214</v>
      </c>
      <c r="B532" s="11" t="s">
        <v>498</v>
      </c>
      <c r="C532" s="197" t="s">
        <v>1692</v>
      </c>
      <c r="D532" s="61" t="s">
        <v>1704</v>
      </c>
      <c r="E532" s="43" t="s">
        <v>14</v>
      </c>
      <c r="F532" s="10">
        <v>3</v>
      </c>
      <c r="G532" s="39" t="s">
        <v>1699</v>
      </c>
      <c r="H532" s="9" t="s">
        <v>1698</v>
      </c>
      <c r="I532" s="194">
        <v>182300</v>
      </c>
      <c r="J532" s="6"/>
      <c r="K532" s="15"/>
      <c r="L532" s="15"/>
      <c r="M532" s="15"/>
      <c r="N532" s="15"/>
      <c r="O532" s="15"/>
      <c r="P532" s="15"/>
      <c r="Q532" s="15"/>
    </row>
    <row r="533" spans="1:17" ht="36.75" x14ac:dyDescent="0.25">
      <c r="A533" s="11">
        <v>215</v>
      </c>
      <c r="B533" s="11" t="s">
        <v>507</v>
      </c>
      <c r="C533" s="197" t="s">
        <v>1693</v>
      </c>
      <c r="D533" s="61" t="s">
        <v>1705</v>
      </c>
      <c r="E533" s="43" t="s">
        <v>14</v>
      </c>
      <c r="F533" s="10">
        <v>2</v>
      </c>
      <c r="G533" s="39" t="s">
        <v>1700</v>
      </c>
      <c r="H533" s="10" t="s">
        <v>42</v>
      </c>
      <c r="I533" s="194">
        <v>138500</v>
      </c>
      <c r="J533" s="6"/>
      <c r="K533" s="15"/>
      <c r="L533" s="15"/>
      <c r="M533" s="15"/>
      <c r="N533" s="15"/>
      <c r="O533" s="15"/>
      <c r="P533" s="15"/>
      <c r="Q533" s="15"/>
    </row>
    <row r="534" spans="1:17" ht="72.75" x14ac:dyDescent="0.25">
      <c r="A534" s="11">
        <v>216</v>
      </c>
      <c r="B534" s="11" t="s">
        <v>531</v>
      </c>
      <c r="C534" s="197" t="s">
        <v>1694</v>
      </c>
      <c r="D534" s="61" t="s">
        <v>1706</v>
      </c>
      <c r="E534" s="43" t="s">
        <v>14</v>
      </c>
      <c r="F534" s="10">
        <v>3</v>
      </c>
      <c r="G534" s="39" t="s">
        <v>1470</v>
      </c>
      <c r="H534" s="10" t="s">
        <v>42</v>
      </c>
      <c r="I534" s="194">
        <v>3421483.61</v>
      </c>
      <c r="J534" s="6"/>
      <c r="K534" s="15"/>
      <c r="L534" s="15"/>
      <c r="M534" s="15"/>
      <c r="N534" s="15"/>
      <c r="O534" s="15"/>
      <c r="P534" s="15"/>
      <c r="Q534" s="15"/>
    </row>
    <row r="535" spans="1:17" ht="48.75" x14ac:dyDescent="0.25">
      <c r="A535" s="11">
        <v>217</v>
      </c>
      <c r="B535" s="11" t="s">
        <v>498</v>
      </c>
      <c r="C535" s="197" t="s">
        <v>1695</v>
      </c>
      <c r="D535" s="61" t="s">
        <v>1812</v>
      </c>
      <c r="E535" s="43" t="s">
        <v>14</v>
      </c>
      <c r="F535" s="10">
        <v>5</v>
      </c>
      <c r="G535" s="39" t="s">
        <v>1701</v>
      </c>
      <c r="H535" s="10" t="s">
        <v>42</v>
      </c>
      <c r="I535" s="194">
        <v>396000</v>
      </c>
      <c r="J535" s="6"/>
      <c r="K535" s="15"/>
      <c r="L535" s="15"/>
      <c r="M535" s="15"/>
      <c r="N535" s="15"/>
      <c r="O535" s="15"/>
      <c r="P535" s="15"/>
      <c r="Q535" s="15"/>
    </row>
    <row r="536" spans="1:17" ht="276.75" x14ac:dyDescent="0.25">
      <c r="A536" s="11">
        <v>218</v>
      </c>
      <c r="B536" s="11" t="s">
        <v>498</v>
      </c>
      <c r="C536" s="197" t="s">
        <v>1696</v>
      </c>
      <c r="D536" s="61" t="s">
        <v>1707</v>
      </c>
      <c r="E536" s="43" t="s">
        <v>14</v>
      </c>
      <c r="F536" s="10">
        <v>1</v>
      </c>
      <c r="G536" s="61" t="s">
        <v>1702</v>
      </c>
      <c r="H536" s="10" t="s">
        <v>42</v>
      </c>
      <c r="I536" s="194">
        <v>27000</v>
      </c>
      <c r="J536" s="6" t="s">
        <v>38</v>
      </c>
      <c r="K536" s="63">
        <v>44167</v>
      </c>
      <c r="L536" s="63">
        <v>45992</v>
      </c>
      <c r="M536" s="15" t="s">
        <v>1843</v>
      </c>
      <c r="N536" s="51" t="s">
        <v>2946</v>
      </c>
      <c r="O536" s="51" t="s">
        <v>2947</v>
      </c>
      <c r="P536" s="15">
        <v>32130</v>
      </c>
      <c r="Q536" s="15" t="s">
        <v>91</v>
      </c>
    </row>
    <row r="537" spans="1:17" ht="48.75" x14ac:dyDescent="0.25">
      <c r="A537" s="11">
        <v>219</v>
      </c>
      <c r="B537" s="11" t="s">
        <v>507</v>
      </c>
      <c r="C537" s="197" t="s">
        <v>1697</v>
      </c>
      <c r="D537" s="61" t="s">
        <v>1708</v>
      </c>
      <c r="E537" s="43" t="s">
        <v>14</v>
      </c>
      <c r="F537" s="10">
        <v>1</v>
      </c>
      <c r="G537" s="39" t="s">
        <v>1703</v>
      </c>
      <c r="H537" s="10" t="s">
        <v>42</v>
      </c>
      <c r="I537" s="194">
        <v>467850</v>
      </c>
      <c r="J537" s="34" t="s">
        <v>1852</v>
      </c>
      <c r="K537" s="63">
        <v>44180</v>
      </c>
      <c r="L537" s="41" t="s">
        <v>2176</v>
      </c>
      <c r="M537" s="41"/>
      <c r="N537" s="41" t="s">
        <v>1857</v>
      </c>
      <c r="O537" s="41" t="s">
        <v>1856</v>
      </c>
      <c r="P537" s="41">
        <v>556741.5</v>
      </c>
      <c r="Q537" s="41" t="s">
        <v>50</v>
      </c>
    </row>
    <row r="538" spans="1:17" ht="72.75" x14ac:dyDescent="0.25">
      <c r="A538" s="11">
        <v>220</v>
      </c>
      <c r="B538" s="11" t="s">
        <v>498</v>
      </c>
      <c r="C538" s="197" t="s">
        <v>1713</v>
      </c>
      <c r="D538" s="61" t="s">
        <v>1725</v>
      </c>
      <c r="E538" s="43" t="s">
        <v>14</v>
      </c>
      <c r="F538" s="10">
        <v>3</v>
      </c>
      <c r="G538" s="101" t="s">
        <v>1718</v>
      </c>
      <c r="H538" s="10" t="s">
        <v>42</v>
      </c>
      <c r="I538" s="22">
        <v>90198</v>
      </c>
      <c r="J538" s="6"/>
      <c r="K538" s="15"/>
      <c r="L538" s="15"/>
      <c r="M538" s="15"/>
      <c r="N538" s="15"/>
      <c r="O538" s="15"/>
      <c r="P538" s="15"/>
      <c r="Q538" s="15"/>
    </row>
    <row r="539" spans="1:17" ht="48.75" x14ac:dyDescent="0.25">
      <c r="A539" s="11">
        <v>221</v>
      </c>
      <c r="B539" s="11" t="s">
        <v>498</v>
      </c>
      <c r="C539" s="197" t="s">
        <v>1714</v>
      </c>
      <c r="D539" s="61" t="s">
        <v>1722</v>
      </c>
      <c r="E539" s="43" t="s">
        <v>14</v>
      </c>
      <c r="F539" s="10">
        <v>3</v>
      </c>
      <c r="G539" s="39" t="s">
        <v>547</v>
      </c>
      <c r="H539" s="10" t="s">
        <v>42</v>
      </c>
      <c r="I539" s="22">
        <v>39000</v>
      </c>
      <c r="J539" s="6"/>
      <c r="K539" s="15"/>
      <c r="L539" s="15"/>
      <c r="M539" s="15"/>
      <c r="N539" s="15"/>
      <c r="O539" s="15"/>
      <c r="P539" s="15"/>
      <c r="Q539" s="15"/>
    </row>
    <row r="540" spans="1:17" ht="96.75" x14ac:dyDescent="0.25">
      <c r="A540" s="11">
        <v>222</v>
      </c>
      <c r="B540" s="11" t="s">
        <v>531</v>
      </c>
      <c r="C540" s="197" t="s">
        <v>1715</v>
      </c>
      <c r="D540" s="61" t="s">
        <v>1726</v>
      </c>
      <c r="E540" s="43" t="s">
        <v>14</v>
      </c>
      <c r="F540" s="10">
        <v>1</v>
      </c>
      <c r="G540" s="39" t="s">
        <v>1720</v>
      </c>
      <c r="H540" s="10" t="s">
        <v>42</v>
      </c>
      <c r="I540" s="22">
        <v>20656104.219999999</v>
      </c>
      <c r="J540" s="6"/>
      <c r="K540" s="15"/>
      <c r="L540" s="15"/>
      <c r="M540" s="15"/>
      <c r="N540" s="15"/>
      <c r="O540" s="15"/>
      <c r="P540" s="15"/>
      <c r="Q540" s="51" t="s">
        <v>1855</v>
      </c>
    </row>
    <row r="541" spans="1:17" ht="48.75" x14ac:dyDescent="0.25">
      <c r="A541" s="11">
        <v>224</v>
      </c>
      <c r="B541" s="11" t="s">
        <v>531</v>
      </c>
      <c r="C541" s="197" t="s">
        <v>1717</v>
      </c>
      <c r="D541" s="61" t="s">
        <v>1724</v>
      </c>
      <c r="E541" s="43" t="s">
        <v>14</v>
      </c>
      <c r="F541" s="10">
        <v>1</v>
      </c>
      <c r="G541" s="39" t="s">
        <v>1719</v>
      </c>
      <c r="H541" s="9" t="s">
        <v>1721</v>
      </c>
      <c r="I541" s="22">
        <v>4965140.45</v>
      </c>
      <c r="J541" s="6"/>
      <c r="K541" s="15"/>
      <c r="L541" s="15"/>
      <c r="M541" s="15"/>
      <c r="N541" s="15"/>
      <c r="O541" s="15"/>
      <c r="P541" s="15"/>
      <c r="Q541" s="15"/>
    </row>
    <row r="542" spans="1:17" ht="60.75" x14ac:dyDescent="0.25">
      <c r="A542" s="11">
        <v>225</v>
      </c>
      <c r="B542" s="11" t="s">
        <v>498</v>
      </c>
      <c r="C542" s="197" t="s">
        <v>1740</v>
      </c>
      <c r="D542" s="61" t="s">
        <v>1763</v>
      </c>
      <c r="E542" s="43" t="s">
        <v>14</v>
      </c>
      <c r="F542" s="10">
        <v>1</v>
      </c>
      <c r="G542" s="39" t="s">
        <v>1750</v>
      </c>
      <c r="H542" s="10" t="s">
        <v>42</v>
      </c>
      <c r="I542" s="22">
        <v>41054.36</v>
      </c>
      <c r="J542" s="6"/>
      <c r="K542" s="15"/>
      <c r="L542" s="15"/>
      <c r="M542" s="15"/>
      <c r="N542" s="15"/>
      <c r="O542" s="15"/>
      <c r="P542" s="15"/>
      <c r="Q542" s="15"/>
    </row>
    <row r="543" spans="1:17" ht="120.75" x14ac:dyDescent="0.25">
      <c r="A543" s="11">
        <v>226</v>
      </c>
      <c r="B543" s="11" t="s">
        <v>498</v>
      </c>
      <c r="C543" s="197" t="s">
        <v>1741</v>
      </c>
      <c r="D543" s="61" t="s">
        <v>1752</v>
      </c>
      <c r="E543" s="43" t="s">
        <v>351</v>
      </c>
      <c r="F543" s="10">
        <v>1</v>
      </c>
      <c r="G543" s="39" t="s">
        <v>1473</v>
      </c>
      <c r="H543" s="10" t="s">
        <v>42</v>
      </c>
      <c r="I543" s="22">
        <v>31158</v>
      </c>
      <c r="J543" s="51" t="s">
        <v>1853</v>
      </c>
      <c r="K543" s="63">
        <v>44935</v>
      </c>
      <c r="L543" s="63">
        <v>44985</v>
      </c>
      <c r="M543" s="15"/>
      <c r="N543" s="15"/>
      <c r="O543" s="15"/>
      <c r="P543" s="312"/>
      <c r="Q543" s="51" t="s">
        <v>490</v>
      </c>
    </row>
    <row r="544" spans="1:17" ht="84.75" x14ac:dyDescent="0.25">
      <c r="A544" s="11">
        <v>227</v>
      </c>
      <c r="B544" s="11" t="s">
        <v>498</v>
      </c>
      <c r="C544" s="197" t="s">
        <v>1742</v>
      </c>
      <c r="D544" s="61" t="s">
        <v>1753</v>
      </c>
      <c r="E544" s="43" t="s">
        <v>14</v>
      </c>
      <c r="F544" s="10">
        <v>1</v>
      </c>
      <c r="G544" s="39" t="s">
        <v>824</v>
      </c>
      <c r="H544" s="10" t="s">
        <v>42</v>
      </c>
      <c r="I544" s="22">
        <v>6037.5</v>
      </c>
      <c r="J544" s="6"/>
      <c r="K544" s="15"/>
      <c r="L544" s="15"/>
      <c r="M544" s="15"/>
      <c r="N544" s="15"/>
      <c r="O544" s="15"/>
      <c r="P544" s="15"/>
      <c r="Q544" s="15"/>
    </row>
    <row r="545" spans="1:17" ht="84.75" x14ac:dyDescent="0.25">
      <c r="A545" s="11">
        <v>228</v>
      </c>
      <c r="B545" s="11" t="s">
        <v>507</v>
      </c>
      <c r="C545" s="197" t="s">
        <v>1743</v>
      </c>
      <c r="D545" s="61" t="s">
        <v>1754</v>
      </c>
      <c r="E545" s="43" t="s">
        <v>1661</v>
      </c>
      <c r="F545" s="10">
        <v>4</v>
      </c>
      <c r="G545" s="39" t="s">
        <v>973</v>
      </c>
      <c r="H545" s="10" t="s">
        <v>42</v>
      </c>
      <c r="I545" s="22">
        <v>10585825.800000001</v>
      </c>
      <c r="J545" s="6"/>
      <c r="K545" s="15"/>
      <c r="L545" s="15"/>
      <c r="M545" s="15"/>
      <c r="N545" s="15"/>
      <c r="O545" s="15"/>
      <c r="P545" s="15"/>
      <c r="Q545" s="15"/>
    </row>
    <row r="546" spans="1:17" ht="60.75" x14ac:dyDescent="0.25">
      <c r="A546" s="11">
        <v>229</v>
      </c>
      <c r="B546" s="11" t="s">
        <v>498</v>
      </c>
      <c r="C546" s="197" t="s">
        <v>1744</v>
      </c>
      <c r="D546" s="61" t="s">
        <v>1755</v>
      </c>
      <c r="E546" s="43" t="s">
        <v>351</v>
      </c>
      <c r="F546" s="10">
        <v>10</v>
      </c>
      <c r="G546" s="61" t="s">
        <v>924</v>
      </c>
      <c r="H546" s="10" t="s">
        <v>42</v>
      </c>
      <c r="I546" s="22">
        <v>7680</v>
      </c>
      <c r="J546" s="6"/>
      <c r="K546" s="15"/>
      <c r="L546" s="15"/>
      <c r="M546" s="15"/>
      <c r="N546" s="15"/>
      <c r="O546" s="15"/>
      <c r="P546" s="15"/>
      <c r="Q546" s="15"/>
    </row>
    <row r="547" spans="1:17" ht="168.75" x14ac:dyDescent="0.25">
      <c r="A547" s="11">
        <v>230</v>
      </c>
      <c r="B547" s="11" t="s">
        <v>498</v>
      </c>
      <c r="C547" s="197" t="s">
        <v>1746</v>
      </c>
      <c r="D547" s="61" t="s">
        <v>1757</v>
      </c>
      <c r="E547" s="43" t="s">
        <v>351</v>
      </c>
      <c r="F547" s="10">
        <v>1</v>
      </c>
      <c r="G547" s="39" t="s">
        <v>927</v>
      </c>
      <c r="H547" s="10" t="s">
        <v>42</v>
      </c>
      <c r="I547" s="22">
        <v>3175</v>
      </c>
      <c r="J547" s="34" t="s">
        <v>1858</v>
      </c>
      <c r="K547" s="63">
        <v>44196</v>
      </c>
      <c r="L547" s="63">
        <v>44985</v>
      </c>
      <c r="M547" s="15"/>
      <c r="N547" s="15"/>
      <c r="O547" s="15"/>
      <c r="P547" s="15"/>
      <c r="Q547" s="15" t="s">
        <v>2933</v>
      </c>
    </row>
    <row r="548" spans="1:17" ht="168.75" x14ac:dyDescent="0.25">
      <c r="A548" s="11">
        <v>231</v>
      </c>
      <c r="B548" s="11" t="s">
        <v>498</v>
      </c>
      <c r="C548" s="197" t="s">
        <v>1747</v>
      </c>
      <c r="D548" s="61" t="s">
        <v>1758</v>
      </c>
      <c r="E548" s="43" t="s">
        <v>351</v>
      </c>
      <c r="F548" s="10">
        <v>1</v>
      </c>
      <c r="G548" s="39" t="s">
        <v>927</v>
      </c>
      <c r="H548" s="10" t="s">
        <v>42</v>
      </c>
      <c r="I548" s="22">
        <v>2704</v>
      </c>
      <c r="J548" s="34" t="s">
        <v>1858</v>
      </c>
      <c r="K548" s="63">
        <v>44196</v>
      </c>
      <c r="L548" s="63">
        <v>44985</v>
      </c>
      <c r="M548" s="15"/>
      <c r="N548" s="15"/>
      <c r="O548" s="15"/>
      <c r="P548" s="15"/>
      <c r="Q548" s="15" t="s">
        <v>2933</v>
      </c>
    </row>
    <row r="549" spans="1:17" ht="168.75" x14ac:dyDescent="0.25">
      <c r="A549" s="11">
        <v>232</v>
      </c>
      <c r="B549" s="11" t="s">
        <v>498</v>
      </c>
      <c r="C549" s="197" t="s">
        <v>1748</v>
      </c>
      <c r="D549" s="61" t="s">
        <v>1759</v>
      </c>
      <c r="E549" s="43" t="s">
        <v>351</v>
      </c>
      <c r="F549" s="10">
        <v>1</v>
      </c>
      <c r="G549" s="39" t="s">
        <v>927</v>
      </c>
      <c r="H549" s="10" t="s">
        <v>42</v>
      </c>
      <c r="I549" s="22">
        <v>4986</v>
      </c>
      <c r="J549" s="34" t="s">
        <v>1858</v>
      </c>
      <c r="K549" s="63">
        <v>44196</v>
      </c>
      <c r="L549" s="63">
        <v>44985</v>
      </c>
      <c r="M549" s="15"/>
      <c r="N549" s="15"/>
      <c r="O549" s="15"/>
      <c r="P549" s="15"/>
      <c r="Q549" s="15" t="s">
        <v>2933</v>
      </c>
    </row>
    <row r="550" spans="1:17" ht="168.75" x14ac:dyDescent="0.25">
      <c r="A550" s="11">
        <v>233</v>
      </c>
      <c r="B550" s="99" t="s">
        <v>498</v>
      </c>
      <c r="C550" s="205" t="s">
        <v>1749</v>
      </c>
      <c r="D550" s="134" t="s">
        <v>1760</v>
      </c>
      <c r="E550" s="104" t="s">
        <v>351</v>
      </c>
      <c r="F550" s="94">
        <v>1</v>
      </c>
      <c r="G550" s="103" t="s">
        <v>927</v>
      </c>
      <c r="H550" s="94" t="s">
        <v>42</v>
      </c>
      <c r="I550" s="49">
        <v>2669</v>
      </c>
      <c r="J550" s="34" t="s">
        <v>1858</v>
      </c>
      <c r="K550" s="63">
        <v>44196</v>
      </c>
      <c r="L550" s="63">
        <v>44985</v>
      </c>
      <c r="M550" s="314"/>
      <c r="N550" s="314"/>
      <c r="O550" s="314"/>
      <c r="P550" s="314"/>
      <c r="Q550" s="314" t="s">
        <v>2933</v>
      </c>
    </row>
    <row r="551" spans="1:17" x14ac:dyDescent="0.25">
      <c r="A551" s="108"/>
      <c r="B551" s="109"/>
      <c r="C551" s="219"/>
      <c r="D551" s="238"/>
      <c r="E551" s="221"/>
      <c r="F551" s="110"/>
      <c r="G551" s="220"/>
      <c r="H551" s="110"/>
      <c r="I551" s="222"/>
      <c r="J551" s="109"/>
      <c r="K551" s="110"/>
      <c r="L551" s="110"/>
      <c r="M551" s="110"/>
      <c r="N551" s="110"/>
      <c r="O551" s="110"/>
      <c r="P551" s="110"/>
      <c r="Q551" s="111"/>
    </row>
    <row r="552" spans="1:17" ht="108.75" x14ac:dyDescent="0.25">
      <c r="A552" s="100">
        <v>1</v>
      </c>
      <c r="B552" s="100" t="s">
        <v>498</v>
      </c>
      <c r="C552" s="201" t="s">
        <v>1773</v>
      </c>
      <c r="D552" s="218" t="s">
        <v>1795</v>
      </c>
      <c r="E552" s="217" t="s">
        <v>351</v>
      </c>
      <c r="F552" s="95">
        <v>4</v>
      </c>
      <c r="G552" s="218" t="s">
        <v>1784</v>
      </c>
      <c r="H552" s="95" t="s">
        <v>42</v>
      </c>
      <c r="I552" s="30">
        <v>4320</v>
      </c>
      <c r="J552" s="100"/>
      <c r="K552" s="95"/>
      <c r="L552" s="95"/>
      <c r="M552" s="95"/>
      <c r="N552" s="95"/>
      <c r="O552" s="95"/>
      <c r="P552" s="95"/>
      <c r="Q552" s="95"/>
    </row>
    <row r="553" spans="1:17" ht="24.75" x14ac:dyDescent="0.25">
      <c r="A553" s="100">
        <v>2</v>
      </c>
      <c r="B553" s="11" t="s">
        <v>498</v>
      </c>
      <c r="C553" s="197" t="s">
        <v>1774</v>
      </c>
      <c r="D553" s="61" t="s">
        <v>1796</v>
      </c>
      <c r="E553" s="43" t="s">
        <v>351</v>
      </c>
      <c r="F553" s="10">
        <v>1</v>
      </c>
      <c r="G553" s="39" t="s">
        <v>510</v>
      </c>
      <c r="H553" s="10" t="s">
        <v>42</v>
      </c>
      <c r="I553" s="22">
        <v>79200</v>
      </c>
      <c r="J553" s="11"/>
      <c r="K553" s="10"/>
      <c r="L553" s="10"/>
      <c r="M553" s="10"/>
      <c r="N553" s="10"/>
      <c r="O553" s="10"/>
      <c r="P553" s="10"/>
      <c r="Q553" s="10"/>
    </row>
    <row r="554" spans="1:17" ht="132.75" x14ac:dyDescent="0.25">
      <c r="A554" s="100">
        <v>3</v>
      </c>
      <c r="B554" s="11" t="s">
        <v>498</v>
      </c>
      <c r="C554" s="197" t="s">
        <v>1775</v>
      </c>
      <c r="D554" s="61" t="s">
        <v>1797</v>
      </c>
      <c r="E554" s="43" t="s">
        <v>14</v>
      </c>
      <c r="F554" s="10">
        <v>3</v>
      </c>
      <c r="G554" s="42" t="s">
        <v>1750</v>
      </c>
      <c r="H554" s="10" t="s">
        <v>42</v>
      </c>
      <c r="I554" s="22">
        <v>46427.85</v>
      </c>
      <c r="J554" s="11"/>
      <c r="K554" s="10"/>
      <c r="L554" s="10"/>
      <c r="M554" s="10"/>
      <c r="N554" s="10"/>
      <c r="O554" s="10"/>
      <c r="P554" s="10"/>
      <c r="Q554" s="10"/>
    </row>
    <row r="555" spans="1:17" ht="276.75" x14ac:dyDescent="0.25">
      <c r="A555" s="100">
        <v>4</v>
      </c>
      <c r="B555" s="11" t="s">
        <v>498</v>
      </c>
      <c r="C555" s="197" t="s">
        <v>1776</v>
      </c>
      <c r="D555" s="61" t="s">
        <v>1799</v>
      </c>
      <c r="E555" s="43" t="s">
        <v>14</v>
      </c>
      <c r="F555" s="10">
        <v>1</v>
      </c>
      <c r="G555" s="61" t="s">
        <v>1785</v>
      </c>
      <c r="H555" s="10" t="s">
        <v>42</v>
      </c>
      <c r="I555" s="22">
        <v>51600</v>
      </c>
      <c r="J555" s="33" t="s">
        <v>38</v>
      </c>
      <c r="K555" s="36">
        <v>44228</v>
      </c>
      <c r="L555" s="36">
        <v>44957</v>
      </c>
      <c r="M555" s="10" t="s">
        <v>1843</v>
      </c>
      <c r="N555" s="14" t="s">
        <v>2948</v>
      </c>
      <c r="O555" s="14" t="s">
        <v>2949</v>
      </c>
      <c r="P555" s="10">
        <v>51600</v>
      </c>
      <c r="Q555" s="10" t="s">
        <v>91</v>
      </c>
    </row>
    <row r="556" spans="1:17" ht="36.75" x14ac:dyDescent="0.25">
      <c r="A556" s="100">
        <v>5</v>
      </c>
      <c r="B556" s="11" t="s">
        <v>498</v>
      </c>
      <c r="C556" s="197" t="s">
        <v>1777</v>
      </c>
      <c r="D556" s="61" t="s">
        <v>1057</v>
      </c>
      <c r="E556" s="43" t="s">
        <v>1772</v>
      </c>
      <c r="F556" s="10">
        <v>1</v>
      </c>
      <c r="G556" s="39" t="s">
        <v>1791</v>
      </c>
      <c r="H556" s="10" t="s">
        <v>42</v>
      </c>
      <c r="I556" s="22">
        <v>5520</v>
      </c>
      <c r="J556" s="11"/>
      <c r="K556" s="10"/>
      <c r="L556" s="10"/>
      <c r="M556" s="10"/>
      <c r="N556" s="10"/>
      <c r="O556" s="10"/>
      <c r="P556" s="10"/>
      <c r="Q556" s="10"/>
    </row>
    <row r="557" spans="1:17" ht="72.75" x14ac:dyDescent="0.25">
      <c r="A557" s="100">
        <v>6</v>
      </c>
      <c r="B557" s="11" t="s">
        <v>498</v>
      </c>
      <c r="C557" s="197" t="s">
        <v>1778</v>
      </c>
      <c r="D557" s="61" t="s">
        <v>1800</v>
      </c>
      <c r="E557" s="43" t="s">
        <v>351</v>
      </c>
      <c r="F557" s="10">
        <v>1</v>
      </c>
      <c r="G557" s="61" t="s">
        <v>1788</v>
      </c>
      <c r="H557" s="10" t="s">
        <v>42</v>
      </c>
      <c r="I557" s="22">
        <v>101500</v>
      </c>
      <c r="J557" s="11" t="s">
        <v>2755</v>
      </c>
      <c r="K557" s="10">
        <v>44235</v>
      </c>
      <c r="L557" s="10">
        <v>44599</v>
      </c>
      <c r="M557" s="10"/>
      <c r="N557" s="10">
        <v>100204.55</v>
      </c>
      <c r="O557" s="10"/>
      <c r="P557" s="10"/>
      <c r="Q557" s="10"/>
    </row>
    <row r="558" spans="1:17" ht="120.75" x14ac:dyDescent="0.25">
      <c r="A558" s="100">
        <v>7</v>
      </c>
      <c r="B558" s="11" t="s">
        <v>498</v>
      </c>
      <c r="C558" s="197" t="s">
        <v>1779</v>
      </c>
      <c r="D558" s="61" t="s">
        <v>1801</v>
      </c>
      <c r="E558" s="43" t="s">
        <v>14</v>
      </c>
      <c r="F558" s="10">
        <v>2</v>
      </c>
      <c r="G558" s="39" t="s">
        <v>1790</v>
      </c>
      <c r="H558" s="10" t="s">
        <v>42</v>
      </c>
      <c r="I558" s="22">
        <v>189000</v>
      </c>
      <c r="J558" s="11"/>
      <c r="K558" s="10"/>
      <c r="L558" s="10"/>
      <c r="M558" s="10"/>
      <c r="N558" s="10"/>
      <c r="O558" s="10"/>
      <c r="P558" s="10"/>
      <c r="Q558" s="10"/>
    </row>
    <row r="559" spans="1:17" ht="108.75" x14ac:dyDescent="0.25">
      <c r="A559" s="100">
        <v>8</v>
      </c>
      <c r="B559" s="11" t="s">
        <v>498</v>
      </c>
      <c r="C559" s="197" t="s">
        <v>1780</v>
      </c>
      <c r="D559" s="61" t="s">
        <v>1802</v>
      </c>
      <c r="E559" s="43" t="s">
        <v>351</v>
      </c>
      <c r="F559" s="10">
        <v>8</v>
      </c>
      <c r="G559" s="39" t="s">
        <v>1789</v>
      </c>
      <c r="H559" s="10" t="s">
        <v>42</v>
      </c>
      <c r="I559" s="22">
        <v>20861</v>
      </c>
      <c r="J559" s="11"/>
      <c r="K559" s="31">
        <v>44223</v>
      </c>
      <c r="L559" s="31">
        <v>44347</v>
      </c>
      <c r="M559" s="23" t="s">
        <v>42</v>
      </c>
      <c r="N559" s="77" t="s">
        <v>2093</v>
      </c>
      <c r="O559" s="55" t="s">
        <v>2094</v>
      </c>
      <c r="P559" s="78">
        <v>20860.7</v>
      </c>
      <c r="Q559" s="4" t="s">
        <v>91</v>
      </c>
    </row>
    <row r="560" spans="1:17" ht="84.75" x14ac:dyDescent="0.25">
      <c r="A560" s="100">
        <v>9</v>
      </c>
      <c r="B560" s="11" t="s">
        <v>498</v>
      </c>
      <c r="C560" s="197" t="s">
        <v>1781</v>
      </c>
      <c r="D560" s="61" t="s">
        <v>1803</v>
      </c>
      <c r="E560" s="43" t="s">
        <v>14</v>
      </c>
      <c r="F560" s="10">
        <v>2</v>
      </c>
      <c r="G560" s="39" t="s">
        <v>1786</v>
      </c>
      <c r="H560" s="9" t="s">
        <v>1792</v>
      </c>
      <c r="I560" s="22">
        <v>400000</v>
      </c>
      <c r="J560" s="6" t="s">
        <v>38</v>
      </c>
      <c r="K560" s="63">
        <v>44286</v>
      </c>
      <c r="L560" s="15" t="s">
        <v>1850</v>
      </c>
      <c r="M560" s="15"/>
      <c r="N560" s="2"/>
      <c r="O560" s="52"/>
      <c r="P560" s="15"/>
      <c r="Q560" s="51" t="s">
        <v>91</v>
      </c>
    </row>
    <row r="561" spans="1:17" ht="48.75" x14ac:dyDescent="0.25">
      <c r="A561" s="100">
        <v>10</v>
      </c>
      <c r="B561" s="9" t="s">
        <v>1793</v>
      </c>
      <c r="C561" s="197" t="s">
        <v>1782</v>
      </c>
      <c r="D561" s="61" t="s">
        <v>1798</v>
      </c>
      <c r="E561" s="43" t="s">
        <v>42</v>
      </c>
      <c r="F561" s="10" t="s">
        <v>42</v>
      </c>
      <c r="G561" s="39" t="s">
        <v>1787</v>
      </c>
      <c r="H561" s="10" t="s">
        <v>42</v>
      </c>
      <c r="I561" s="22">
        <v>46067</v>
      </c>
      <c r="J561" s="11"/>
      <c r="K561" s="10"/>
      <c r="L561" s="10"/>
      <c r="M561" s="10"/>
      <c r="N561" s="10"/>
      <c r="O561" s="10"/>
      <c r="P561" s="10"/>
      <c r="Q561" s="10"/>
    </row>
    <row r="562" spans="1:17" ht="108.75" x14ac:dyDescent="0.25">
      <c r="A562" s="100">
        <v>11</v>
      </c>
      <c r="B562" s="9" t="s">
        <v>1794</v>
      </c>
      <c r="C562" s="197" t="s">
        <v>1783</v>
      </c>
      <c r="D562" s="61" t="s">
        <v>1804</v>
      </c>
      <c r="E562" s="43" t="s">
        <v>42</v>
      </c>
      <c r="F562" s="10" t="s">
        <v>42</v>
      </c>
      <c r="G562" s="39" t="s">
        <v>520</v>
      </c>
      <c r="H562" s="10" t="s">
        <v>42</v>
      </c>
      <c r="I562" s="22">
        <v>18195997.170000002</v>
      </c>
      <c r="J562" s="11" t="s">
        <v>38</v>
      </c>
      <c r="K562" s="31">
        <v>44238</v>
      </c>
      <c r="L562" s="31">
        <v>44602</v>
      </c>
      <c r="M562" s="23"/>
      <c r="N562" s="24" t="s">
        <v>2310</v>
      </c>
      <c r="O562" s="55" t="s">
        <v>2311</v>
      </c>
      <c r="P562" s="23"/>
      <c r="Q562" s="23" t="s">
        <v>1844</v>
      </c>
    </row>
    <row r="563" spans="1:17" ht="48.75" x14ac:dyDescent="0.25">
      <c r="A563" s="100">
        <v>12</v>
      </c>
      <c r="B563" s="11" t="s">
        <v>507</v>
      </c>
      <c r="C563" s="197" t="s">
        <v>1813</v>
      </c>
      <c r="D563" s="61" t="s">
        <v>1833</v>
      </c>
      <c r="E563" s="43" t="s">
        <v>351</v>
      </c>
      <c r="F563" s="10">
        <v>1</v>
      </c>
      <c r="G563" s="42" t="s">
        <v>1824</v>
      </c>
      <c r="H563" s="10" t="s">
        <v>42</v>
      </c>
      <c r="I563" s="22">
        <v>68819</v>
      </c>
      <c r="J563" s="11"/>
      <c r="K563" s="10"/>
      <c r="L563" s="10"/>
      <c r="M563" s="10"/>
      <c r="N563" s="10"/>
      <c r="O563" s="10"/>
      <c r="P563" s="10"/>
      <c r="Q563" s="10"/>
    </row>
    <row r="564" spans="1:17" ht="48.75" x14ac:dyDescent="0.25">
      <c r="A564" s="100">
        <v>13</v>
      </c>
      <c r="B564" s="11" t="s">
        <v>531</v>
      </c>
      <c r="C564" s="197" t="s">
        <v>1814</v>
      </c>
      <c r="D564" s="61" t="s">
        <v>1832</v>
      </c>
      <c r="E564" s="43" t="s">
        <v>14</v>
      </c>
      <c r="F564" s="10">
        <v>2</v>
      </c>
      <c r="G564" s="42" t="s">
        <v>1825</v>
      </c>
      <c r="H564" s="10" t="s">
        <v>42</v>
      </c>
      <c r="I564" s="293">
        <v>443443.09</v>
      </c>
      <c r="J564" s="316"/>
      <c r="K564" s="116">
        <v>44250</v>
      </c>
      <c r="L564" s="116">
        <v>44985</v>
      </c>
      <c r="M564" s="117"/>
      <c r="N564" s="146" t="s">
        <v>2934</v>
      </c>
      <c r="O564" s="184" t="s">
        <v>2935</v>
      </c>
      <c r="P564" s="118">
        <v>215899.67</v>
      </c>
      <c r="Q564" s="117" t="s">
        <v>50</v>
      </c>
    </row>
    <row r="565" spans="1:17" ht="48.75" x14ac:dyDescent="0.25">
      <c r="A565" s="100">
        <v>14</v>
      </c>
      <c r="B565" s="11" t="s">
        <v>531</v>
      </c>
      <c r="C565" s="197" t="s">
        <v>1815</v>
      </c>
      <c r="D565" s="61" t="s">
        <v>1834</v>
      </c>
      <c r="E565" s="43" t="s">
        <v>14</v>
      </c>
      <c r="F565" s="10">
        <v>2</v>
      </c>
      <c r="G565" s="42" t="s">
        <v>1825</v>
      </c>
      <c r="H565" s="10" t="s">
        <v>42</v>
      </c>
      <c r="I565" s="293">
        <v>287105.38</v>
      </c>
      <c r="J565" s="316"/>
      <c r="K565" s="116">
        <v>44250</v>
      </c>
      <c r="L565" s="116">
        <v>44985</v>
      </c>
      <c r="M565" s="117"/>
      <c r="N565" s="146" t="s">
        <v>2596</v>
      </c>
      <c r="O565" s="184" t="s">
        <v>2597</v>
      </c>
      <c r="P565" s="118">
        <v>537345.79</v>
      </c>
      <c r="Q565" s="117" t="s">
        <v>50</v>
      </c>
    </row>
    <row r="566" spans="1:17" ht="72.75" x14ac:dyDescent="0.25">
      <c r="A566" s="100">
        <v>15</v>
      </c>
      <c r="B566" s="11" t="s">
        <v>498</v>
      </c>
      <c r="C566" s="197" t="s">
        <v>1816</v>
      </c>
      <c r="D566" s="61" t="s">
        <v>1835</v>
      </c>
      <c r="E566" s="43" t="s">
        <v>351</v>
      </c>
      <c r="F566" s="10">
        <v>1</v>
      </c>
      <c r="G566" s="61" t="s">
        <v>1828</v>
      </c>
      <c r="H566" s="10" t="s">
        <v>42</v>
      </c>
      <c r="I566" s="22">
        <v>19000</v>
      </c>
      <c r="J566" s="21" t="s">
        <v>590</v>
      </c>
      <c r="K566" s="52">
        <v>44319</v>
      </c>
      <c r="L566" s="52">
        <v>44684</v>
      </c>
      <c r="M566" s="2"/>
      <c r="N566" s="2">
        <v>63302.3</v>
      </c>
      <c r="O566" s="52">
        <v>44554</v>
      </c>
      <c r="P566" s="2">
        <v>63302.3</v>
      </c>
      <c r="Q566" s="2" t="s">
        <v>50</v>
      </c>
    </row>
    <row r="567" spans="1:17" ht="120.75" x14ac:dyDescent="0.25">
      <c r="A567" s="100">
        <v>16</v>
      </c>
      <c r="B567" s="11" t="s">
        <v>498</v>
      </c>
      <c r="C567" s="197" t="s">
        <v>1817</v>
      </c>
      <c r="D567" s="61" t="s">
        <v>1836</v>
      </c>
      <c r="E567" s="43" t="s">
        <v>14</v>
      </c>
      <c r="F567" s="10">
        <v>2</v>
      </c>
      <c r="G567" s="42" t="s">
        <v>695</v>
      </c>
      <c r="H567" s="10" t="s">
        <v>42</v>
      </c>
      <c r="I567" s="22">
        <v>53720</v>
      </c>
      <c r="J567" s="6"/>
      <c r="K567" s="15"/>
      <c r="L567" s="15"/>
      <c r="M567" s="15"/>
      <c r="N567" s="15"/>
      <c r="O567" s="15"/>
      <c r="P567" s="15"/>
      <c r="Q567" s="15"/>
    </row>
    <row r="568" spans="1:17" ht="96.75" x14ac:dyDescent="0.25">
      <c r="A568" s="100">
        <v>17</v>
      </c>
      <c r="B568" s="11" t="s">
        <v>531</v>
      </c>
      <c r="C568" s="197" t="s">
        <v>1818</v>
      </c>
      <c r="D568" s="61" t="s">
        <v>1837</v>
      </c>
      <c r="E568" s="43" t="s">
        <v>14</v>
      </c>
      <c r="F568" s="10">
        <v>5</v>
      </c>
      <c r="G568" s="39" t="s">
        <v>1829</v>
      </c>
      <c r="H568" s="9" t="s">
        <v>1830</v>
      </c>
      <c r="I568" s="22">
        <v>10408613.1</v>
      </c>
      <c r="J568" s="6"/>
      <c r="K568" s="150">
        <v>44256</v>
      </c>
      <c r="L568" s="150">
        <v>44835</v>
      </c>
      <c r="M568" s="51" t="s">
        <v>2563</v>
      </c>
      <c r="N568" s="51" t="s">
        <v>2564</v>
      </c>
      <c r="O568" s="51" t="s">
        <v>2565</v>
      </c>
      <c r="P568" s="37">
        <v>5240509.9400000004</v>
      </c>
      <c r="Q568" s="2" t="s">
        <v>50</v>
      </c>
    </row>
    <row r="569" spans="1:17" ht="60.75" x14ac:dyDescent="0.25">
      <c r="A569" s="100">
        <v>18</v>
      </c>
      <c r="B569" s="11" t="s">
        <v>498</v>
      </c>
      <c r="C569" s="197" t="s">
        <v>1819</v>
      </c>
      <c r="D569" s="61" t="s">
        <v>1840</v>
      </c>
      <c r="E569" s="43" t="s">
        <v>351</v>
      </c>
      <c r="F569" s="10">
        <v>1</v>
      </c>
      <c r="G569" s="42" t="s">
        <v>1094</v>
      </c>
      <c r="H569" s="10" t="s">
        <v>42</v>
      </c>
      <c r="I569" s="22">
        <v>5700</v>
      </c>
      <c r="J569" s="6"/>
      <c r="K569" s="15"/>
      <c r="L569" s="15"/>
      <c r="M569" s="15"/>
      <c r="N569" s="4" t="s">
        <v>2303</v>
      </c>
      <c r="O569" s="26" t="s">
        <v>2304</v>
      </c>
      <c r="P569" s="2">
        <v>2.375</v>
      </c>
      <c r="Q569" s="2" t="s">
        <v>50</v>
      </c>
    </row>
    <row r="570" spans="1:17" ht="48.75" x14ac:dyDescent="0.25">
      <c r="A570" s="100">
        <v>19</v>
      </c>
      <c r="B570" s="11" t="s">
        <v>507</v>
      </c>
      <c r="C570" s="197" t="s">
        <v>1820</v>
      </c>
      <c r="D570" s="61" t="s">
        <v>1838</v>
      </c>
      <c r="E570" s="43" t="s">
        <v>351</v>
      </c>
      <c r="F570" s="10">
        <v>1</v>
      </c>
      <c r="G570" s="42" t="s">
        <v>1826</v>
      </c>
      <c r="H570" s="10" t="s">
        <v>42</v>
      </c>
      <c r="I570" s="22">
        <v>89612.1</v>
      </c>
      <c r="J570" s="6"/>
      <c r="K570" s="15"/>
      <c r="L570" s="15"/>
      <c r="M570" s="15"/>
      <c r="N570" s="15"/>
      <c r="O570" s="15"/>
      <c r="P570" s="15"/>
      <c r="Q570" s="15"/>
    </row>
    <row r="571" spans="1:17" ht="180.75" x14ac:dyDescent="0.25">
      <c r="A571" s="100">
        <v>20</v>
      </c>
      <c r="B571" s="11" t="s">
        <v>498</v>
      </c>
      <c r="C571" s="197" t="s">
        <v>1821</v>
      </c>
      <c r="D571" s="61" t="s">
        <v>1839</v>
      </c>
      <c r="E571" s="43" t="s">
        <v>70</v>
      </c>
      <c r="F571" s="10">
        <v>7</v>
      </c>
      <c r="G571" s="42" t="s">
        <v>923</v>
      </c>
      <c r="H571" s="10" t="s">
        <v>42</v>
      </c>
      <c r="I571" s="22">
        <v>46585</v>
      </c>
      <c r="J571" s="6" t="s">
        <v>38</v>
      </c>
      <c r="K571" s="35">
        <v>12032021</v>
      </c>
      <c r="L571" s="63">
        <v>44542</v>
      </c>
      <c r="M571" s="15"/>
      <c r="N571" s="15"/>
      <c r="O571" s="15"/>
      <c r="P571" s="15"/>
      <c r="Q571" s="15" t="s">
        <v>91</v>
      </c>
    </row>
    <row r="572" spans="1:17" ht="96.75" x14ac:dyDescent="0.25">
      <c r="A572" s="100">
        <v>21</v>
      </c>
      <c r="B572" s="11" t="s">
        <v>531</v>
      </c>
      <c r="C572" s="197" t="s">
        <v>1822</v>
      </c>
      <c r="D572" s="61" t="s">
        <v>1842</v>
      </c>
      <c r="E572" s="43" t="s">
        <v>14</v>
      </c>
      <c r="F572" s="10">
        <v>1</v>
      </c>
      <c r="G572" s="39" t="s">
        <v>1486</v>
      </c>
      <c r="H572" s="10" t="s">
        <v>42</v>
      </c>
      <c r="I572" s="22">
        <v>68469369.390000001</v>
      </c>
      <c r="J572" s="6" t="s">
        <v>38</v>
      </c>
      <c r="K572" s="63">
        <v>44305</v>
      </c>
      <c r="L572" s="4" t="s">
        <v>1851</v>
      </c>
      <c r="M572" s="15"/>
      <c r="N572" s="15"/>
      <c r="O572" s="15"/>
      <c r="P572" s="15"/>
      <c r="Q572" s="15" t="s">
        <v>91</v>
      </c>
    </row>
    <row r="573" spans="1:17" ht="60.75" x14ac:dyDescent="0.25">
      <c r="A573" s="100">
        <v>22</v>
      </c>
      <c r="B573" s="11" t="s">
        <v>531</v>
      </c>
      <c r="C573" s="197" t="s">
        <v>1823</v>
      </c>
      <c r="D573" s="61" t="s">
        <v>1841</v>
      </c>
      <c r="E573" s="43" t="s">
        <v>70</v>
      </c>
      <c r="F573" s="10">
        <v>2</v>
      </c>
      <c r="G573" s="42" t="s">
        <v>1827</v>
      </c>
      <c r="H573" s="9" t="s">
        <v>1831</v>
      </c>
      <c r="I573" s="22">
        <v>6432542.75</v>
      </c>
      <c r="J573" s="21" t="s">
        <v>590</v>
      </c>
      <c r="K573" s="52">
        <v>44319</v>
      </c>
      <c r="L573" s="52">
        <v>44684</v>
      </c>
      <c r="M573" s="4" t="s">
        <v>2298</v>
      </c>
      <c r="N573" s="2"/>
      <c r="O573" s="2"/>
      <c r="P573" s="2"/>
      <c r="Q573" s="2" t="s">
        <v>50</v>
      </c>
    </row>
    <row r="574" spans="1:17" ht="96.75" x14ac:dyDescent="0.25">
      <c r="A574" s="100">
        <v>23</v>
      </c>
      <c r="B574" s="9" t="s">
        <v>1935</v>
      </c>
      <c r="C574" s="197" t="s">
        <v>1920</v>
      </c>
      <c r="D574" s="61" t="s">
        <v>1930</v>
      </c>
      <c r="E574" s="43" t="s">
        <v>42</v>
      </c>
      <c r="F574" s="10" t="s">
        <v>42</v>
      </c>
      <c r="G574" s="42" t="s">
        <v>1095</v>
      </c>
      <c r="H574" s="10" t="s">
        <v>42</v>
      </c>
      <c r="I574" s="22">
        <v>5799000</v>
      </c>
      <c r="J574" s="6"/>
      <c r="K574" s="15"/>
      <c r="L574" s="15"/>
      <c r="M574" s="15"/>
      <c r="N574" s="4" t="s">
        <v>2012</v>
      </c>
      <c r="O574" s="4" t="s">
        <v>2013</v>
      </c>
      <c r="P574" s="2"/>
      <c r="Q574" s="2" t="s">
        <v>57</v>
      </c>
    </row>
    <row r="575" spans="1:17" ht="132.75" x14ac:dyDescent="0.25">
      <c r="A575" s="100">
        <v>24</v>
      </c>
      <c r="B575" s="11" t="s">
        <v>531</v>
      </c>
      <c r="C575" s="197" t="s">
        <v>1921</v>
      </c>
      <c r="D575" s="62" t="s">
        <v>1931</v>
      </c>
      <c r="E575" s="43" t="s">
        <v>14</v>
      </c>
      <c r="F575" s="10">
        <v>2</v>
      </c>
      <c r="G575" s="39" t="s">
        <v>1926</v>
      </c>
      <c r="H575" s="9" t="s">
        <v>1928</v>
      </c>
      <c r="I575" s="22">
        <v>11982597.720000001</v>
      </c>
      <c r="J575" s="6" t="s">
        <v>2781</v>
      </c>
      <c r="K575" s="63">
        <v>44358</v>
      </c>
      <c r="L575" s="15"/>
      <c r="M575" s="51" t="s">
        <v>2782</v>
      </c>
      <c r="N575" s="131" t="s">
        <v>2783</v>
      </c>
      <c r="O575" s="72" t="s">
        <v>2784</v>
      </c>
      <c r="P575" s="37">
        <v>7250727.0199999996</v>
      </c>
      <c r="Q575" s="2" t="s">
        <v>57</v>
      </c>
    </row>
    <row r="576" spans="1:17" ht="72.75" x14ac:dyDescent="0.25">
      <c r="A576" s="100">
        <v>25</v>
      </c>
      <c r="B576" s="11" t="s">
        <v>498</v>
      </c>
      <c r="C576" s="197" t="s">
        <v>1922</v>
      </c>
      <c r="D576" s="61" t="s">
        <v>1932</v>
      </c>
      <c r="E576" s="43" t="s">
        <v>351</v>
      </c>
      <c r="F576" s="11">
        <v>1</v>
      </c>
      <c r="G576" s="39" t="s">
        <v>976</v>
      </c>
      <c r="H576" s="10" t="s">
        <v>42</v>
      </c>
      <c r="I576" s="22">
        <v>51700</v>
      </c>
      <c r="J576" s="6" t="s">
        <v>2781</v>
      </c>
      <c r="K576" s="63">
        <v>44358</v>
      </c>
      <c r="L576" s="6"/>
      <c r="M576" s="6"/>
      <c r="N576" s="131" t="s">
        <v>2785</v>
      </c>
      <c r="O576" s="72" t="s">
        <v>2786</v>
      </c>
      <c r="P576" s="37">
        <v>18783.53</v>
      </c>
      <c r="Q576" s="15" t="s">
        <v>1377</v>
      </c>
    </row>
    <row r="577" spans="1:17" ht="60.75" x14ac:dyDescent="0.25">
      <c r="A577" s="100">
        <v>26</v>
      </c>
      <c r="B577" s="11" t="s">
        <v>498</v>
      </c>
      <c r="C577" s="197" t="s">
        <v>1923</v>
      </c>
      <c r="D577" s="61" t="s">
        <v>1933</v>
      </c>
      <c r="E577" s="43" t="s">
        <v>351</v>
      </c>
      <c r="F577" s="10">
        <v>6</v>
      </c>
      <c r="G577" s="39" t="s">
        <v>1093</v>
      </c>
      <c r="H577" s="10" t="s">
        <v>42</v>
      </c>
      <c r="I577" s="22">
        <v>4320</v>
      </c>
      <c r="J577" s="191" t="s">
        <v>1852</v>
      </c>
      <c r="K577" s="148">
        <v>44329</v>
      </c>
      <c r="L577" s="147" t="s">
        <v>2095</v>
      </c>
      <c r="M577" s="147"/>
      <c r="N577" s="245">
        <v>714</v>
      </c>
      <c r="O577" s="246">
        <v>44357</v>
      </c>
      <c r="P577" s="147"/>
      <c r="Q577" s="147" t="s">
        <v>57</v>
      </c>
    </row>
    <row r="578" spans="1:17" ht="144.75" x14ac:dyDescent="0.25">
      <c r="A578" s="100">
        <v>27</v>
      </c>
      <c r="B578" s="11" t="s">
        <v>498</v>
      </c>
      <c r="C578" s="197" t="s">
        <v>1924</v>
      </c>
      <c r="D578" s="61" t="s">
        <v>1934</v>
      </c>
      <c r="E578" s="43" t="s">
        <v>351</v>
      </c>
      <c r="F578" s="10">
        <v>1</v>
      </c>
      <c r="G578" s="42" t="s">
        <v>1927</v>
      </c>
      <c r="H578" s="10" t="s">
        <v>42</v>
      </c>
      <c r="I578" s="22">
        <v>4650</v>
      </c>
      <c r="J578" s="34" t="s">
        <v>1852</v>
      </c>
      <c r="K578" s="63">
        <v>44326</v>
      </c>
      <c r="L578" s="63">
        <v>45147</v>
      </c>
      <c r="M578" s="15"/>
      <c r="N578" s="15">
        <v>1383.38</v>
      </c>
      <c r="O578" s="15">
        <v>44603</v>
      </c>
      <c r="P578" s="15"/>
      <c r="Q578" s="15" t="s">
        <v>782</v>
      </c>
    </row>
    <row r="579" spans="1:17" ht="120.75" x14ac:dyDescent="0.25">
      <c r="A579" s="100">
        <v>29</v>
      </c>
      <c r="B579" s="11" t="s">
        <v>498</v>
      </c>
      <c r="C579" s="198" t="s">
        <v>1937</v>
      </c>
      <c r="D579" s="61" t="s">
        <v>1964</v>
      </c>
      <c r="E579" s="43" t="s">
        <v>351</v>
      </c>
      <c r="F579" s="10">
        <v>4</v>
      </c>
      <c r="G579" s="39" t="s">
        <v>1487</v>
      </c>
      <c r="H579" s="10" t="s">
        <v>42</v>
      </c>
      <c r="I579" s="22">
        <v>99000</v>
      </c>
      <c r="J579" s="6"/>
      <c r="K579" s="15"/>
      <c r="L579" s="15"/>
      <c r="M579" s="15"/>
      <c r="N579" s="15"/>
      <c r="O579" s="15"/>
      <c r="P579" s="15"/>
      <c r="Q579" s="15"/>
    </row>
    <row r="580" spans="1:17" ht="84.75" x14ac:dyDescent="0.25">
      <c r="A580" s="100">
        <v>30</v>
      </c>
      <c r="B580" s="11" t="s">
        <v>498</v>
      </c>
      <c r="C580" s="198" t="s">
        <v>1938</v>
      </c>
      <c r="D580" s="61" t="s">
        <v>1956</v>
      </c>
      <c r="E580" s="43" t="s">
        <v>351</v>
      </c>
      <c r="F580" s="10">
        <v>1</v>
      </c>
      <c r="G580" s="61" t="s">
        <v>1951</v>
      </c>
      <c r="H580" s="10" t="s">
        <v>42</v>
      </c>
      <c r="I580" s="22">
        <v>7000</v>
      </c>
      <c r="J580" s="6"/>
      <c r="K580" s="15"/>
      <c r="L580" s="15"/>
      <c r="M580" s="15"/>
      <c r="N580" s="15">
        <v>7000</v>
      </c>
      <c r="O580" s="15">
        <v>44848</v>
      </c>
      <c r="P580" s="37"/>
      <c r="Q580" s="51" t="s">
        <v>2956</v>
      </c>
    </row>
    <row r="581" spans="1:17" ht="60.75" x14ac:dyDescent="0.25">
      <c r="A581" s="100">
        <v>31</v>
      </c>
      <c r="B581" s="11" t="s">
        <v>498</v>
      </c>
      <c r="C581" s="198" t="s">
        <v>1939</v>
      </c>
      <c r="D581" s="61" t="s">
        <v>1965</v>
      </c>
      <c r="E581" s="43" t="s">
        <v>351</v>
      </c>
      <c r="F581" s="10">
        <v>1</v>
      </c>
      <c r="G581" s="61" t="s">
        <v>769</v>
      </c>
      <c r="H581" s="10" t="s">
        <v>42</v>
      </c>
      <c r="I581" s="22">
        <v>94852.78</v>
      </c>
      <c r="J581" s="6"/>
      <c r="K581" s="15"/>
      <c r="L581" s="15"/>
      <c r="M581" s="15"/>
      <c r="N581" s="15"/>
      <c r="O581" s="15"/>
      <c r="P581" s="15"/>
      <c r="Q581" s="15"/>
    </row>
    <row r="582" spans="1:17" ht="60.75" x14ac:dyDescent="0.25">
      <c r="A582" s="100">
        <v>32</v>
      </c>
      <c r="B582" s="11" t="s">
        <v>498</v>
      </c>
      <c r="C582" s="198" t="s">
        <v>1940</v>
      </c>
      <c r="D582" s="61" t="s">
        <v>1969</v>
      </c>
      <c r="E582" s="43" t="s">
        <v>351</v>
      </c>
      <c r="F582" s="10">
        <v>1</v>
      </c>
      <c r="G582" s="61" t="s">
        <v>769</v>
      </c>
      <c r="H582" s="10" t="s">
        <v>42</v>
      </c>
      <c r="I582" s="22">
        <v>37997</v>
      </c>
      <c r="J582" s="6"/>
      <c r="K582" s="15"/>
      <c r="L582" s="15"/>
      <c r="M582" s="15"/>
      <c r="N582" s="15"/>
      <c r="O582" s="15"/>
      <c r="P582" s="15"/>
      <c r="Q582" s="15"/>
    </row>
    <row r="583" spans="1:17" ht="24.75" x14ac:dyDescent="0.25">
      <c r="A583" s="100">
        <v>33</v>
      </c>
      <c r="B583" s="11" t="s">
        <v>498</v>
      </c>
      <c r="C583" s="198" t="s">
        <v>1941</v>
      </c>
      <c r="D583" s="61" t="s">
        <v>1957</v>
      </c>
      <c r="E583" s="43" t="s">
        <v>14</v>
      </c>
      <c r="F583" s="10">
        <v>7</v>
      </c>
      <c r="G583" s="39" t="s">
        <v>1952</v>
      </c>
      <c r="H583" s="10" t="s">
        <v>42</v>
      </c>
      <c r="I583" s="22">
        <v>75300</v>
      </c>
      <c r="J583" s="6"/>
      <c r="K583" s="15"/>
      <c r="L583" s="15"/>
      <c r="M583" s="15"/>
      <c r="N583" s="15"/>
      <c r="O583" s="15"/>
      <c r="P583" s="15"/>
      <c r="Q583" s="15"/>
    </row>
    <row r="584" spans="1:17" ht="72.75" x14ac:dyDescent="0.25">
      <c r="A584" s="100">
        <v>34</v>
      </c>
      <c r="B584" s="11" t="s">
        <v>498</v>
      </c>
      <c r="C584" s="198" t="s">
        <v>1942</v>
      </c>
      <c r="D584" s="61" t="s">
        <v>1958</v>
      </c>
      <c r="E584" s="43" t="s">
        <v>351</v>
      </c>
      <c r="F584" s="10">
        <v>4</v>
      </c>
      <c r="G584" s="42" t="s">
        <v>1751</v>
      </c>
      <c r="H584" s="10" t="s">
        <v>42</v>
      </c>
      <c r="I584" s="22">
        <v>74700</v>
      </c>
      <c r="J584" s="6" t="s">
        <v>2781</v>
      </c>
      <c r="K584" s="63">
        <v>44333</v>
      </c>
      <c r="L584" s="15"/>
      <c r="M584" s="15"/>
      <c r="N584" s="15"/>
      <c r="O584" s="15"/>
      <c r="P584" s="15"/>
      <c r="Q584" s="15" t="s">
        <v>1377</v>
      </c>
    </row>
    <row r="585" spans="1:17" ht="48.75" x14ac:dyDescent="0.25">
      <c r="A585" s="100">
        <v>35</v>
      </c>
      <c r="B585" s="11" t="s">
        <v>498</v>
      </c>
      <c r="C585" s="198" t="s">
        <v>1943</v>
      </c>
      <c r="D585" s="61" t="s">
        <v>1966</v>
      </c>
      <c r="E585" s="43" t="s">
        <v>14</v>
      </c>
      <c r="F585" s="10">
        <v>4</v>
      </c>
      <c r="G585" s="39" t="s">
        <v>1953</v>
      </c>
      <c r="H585" s="10" t="s">
        <v>42</v>
      </c>
      <c r="I585" s="22">
        <v>97907.48</v>
      </c>
      <c r="J585" s="6"/>
      <c r="K585" s="15"/>
      <c r="L585" s="15"/>
      <c r="M585" s="15"/>
      <c r="N585" s="15"/>
      <c r="O585" s="15"/>
      <c r="P585" s="15"/>
      <c r="Q585" s="15"/>
    </row>
    <row r="586" spans="1:17" ht="60.75" x14ac:dyDescent="0.25">
      <c r="A586" s="100">
        <v>36</v>
      </c>
      <c r="B586" s="11" t="s">
        <v>531</v>
      </c>
      <c r="C586" s="198" t="s">
        <v>1944</v>
      </c>
      <c r="D586" s="71" t="s">
        <v>1959</v>
      </c>
      <c r="E586" s="53" t="s">
        <v>70</v>
      </c>
      <c r="F586" s="10">
        <v>4</v>
      </c>
      <c r="G586" s="41" t="s">
        <v>980</v>
      </c>
      <c r="H586" s="10" t="s">
        <v>42</v>
      </c>
      <c r="I586" s="22">
        <v>12880071.17</v>
      </c>
      <c r="J586" s="34" t="s">
        <v>2096</v>
      </c>
      <c r="K586" s="63">
        <v>44326</v>
      </c>
      <c r="L586" s="63">
        <v>44957</v>
      </c>
      <c r="M586" s="63"/>
      <c r="N586" s="15"/>
      <c r="O586" s="15"/>
      <c r="P586" s="15"/>
      <c r="Q586" s="15" t="s">
        <v>50</v>
      </c>
    </row>
    <row r="587" spans="1:17" ht="72.75" x14ac:dyDescent="0.25">
      <c r="A587" s="100">
        <v>37</v>
      </c>
      <c r="B587" s="11" t="s">
        <v>498</v>
      </c>
      <c r="C587" s="198" t="s">
        <v>1945</v>
      </c>
      <c r="D587" s="61" t="s">
        <v>1960</v>
      </c>
      <c r="E587" s="43" t="s">
        <v>14</v>
      </c>
      <c r="F587" s="10">
        <v>6</v>
      </c>
      <c r="G587" s="39" t="s">
        <v>1487</v>
      </c>
      <c r="H587" s="10" t="s">
        <v>42</v>
      </c>
      <c r="I587" s="22">
        <v>170000</v>
      </c>
      <c r="J587" s="6"/>
      <c r="K587" s="15"/>
      <c r="L587" s="15"/>
      <c r="M587" s="15"/>
      <c r="N587" s="15"/>
      <c r="O587" s="15"/>
      <c r="P587" s="15"/>
      <c r="Q587" s="15"/>
    </row>
    <row r="588" spans="1:17" ht="48.75" x14ac:dyDescent="0.25">
      <c r="A588" s="100">
        <v>38</v>
      </c>
      <c r="B588" s="11" t="s">
        <v>531</v>
      </c>
      <c r="C588" s="198" t="s">
        <v>1946</v>
      </c>
      <c r="D588" s="71" t="s">
        <v>1961</v>
      </c>
      <c r="E588" s="53" t="s">
        <v>14</v>
      </c>
      <c r="F588" s="10">
        <v>7</v>
      </c>
      <c r="G588" s="39" t="s">
        <v>1954</v>
      </c>
      <c r="H588" s="10" t="s">
        <v>42</v>
      </c>
      <c r="I588" s="22">
        <v>2223752</v>
      </c>
      <c r="J588" s="6"/>
      <c r="K588" s="15"/>
      <c r="L588" s="15"/>
      <c r="M588" s="15"/>
      <c r="N588" s="51" t="s">
        <v>2957</v>
      </c>
      <c r="O588" s="51" t="s">
        <v>2958</v>
      </c>
      <c r="P588" s="37">
        <v>2646264.88</v>
      </c>
      <c r="Q588" s="51" t="s">
        <v>2547</v>
      </c>
    </row>
    <row r="589" spans="1:17" ht="36.75" x14ac:dyDescent="0.25">
      <c r="A589" s="100">
        <v>39</v>
      </c>
      <c r="B589" s="11" t="s">
        <v>531</v>
      </c>
      <c r="C589" s="198" t="s">
        <v>1947</v>
      </c>
      <c r="D589" s="71" t="s">
        <v>1962</v>
      </c>
      <c r="E589" s="43" t="s">
        <v>14</v>
      </c>
      <c r="F589" s="10">
        <v>5</v>
      </c>
      <c r="G589" s="39" t="s">
        <v>1829</v>
      </c>
      <c r="H589" s="10" t="s">
        <v>42</v>
      </c>
      <c r="I589" s="22">
        <v>1585692.1</v>
      </c>
      <c r="J589" s="6"/>
      <c r="K589" s="15"/>
      <c r="L589" s="15"/>
      <c r="M589" s="15"/>
      <c r="N589" s="15"/>
      <c r="O589" s="15"/>
      <c r="P589" s="15"/>
      <c r="Q589" s="15"/>
    </row>
    <row r="590" spans="1:17" ht="168.75" x14ac:dyDescent="0.25">
      <c r="A590" s="100">
        <v>40</v>
      </c>
      <c r="B590" s="11" t="s">
        <v>498</v>
      </c>
      <c r="C590" s="198" t="s">
        <v>1948</v>
      </c>
      <c r="D590" s="61" t="s">
        <v>1963</v>
      </c>
      <c r="E590" s="43" t="s">
        <v>351</v>
      </c>
      <c r="F590" s="10">
        <v>1</v>
      </c>
      <c r="G590" s="62" t="s">
        <v>19</v>
      </c>
      <c r="H590" s="10" t="s">
        <v>42</v>
      </c>
      <c r="I590" s="22">
        <v>114950</v>
      </c>
      <c r="J590" s="6"/>
      <c r="K590" s="15"/>
      <c r="L590" s="15"/>
      <c r="M590" s="15"/>
      <c r="N590" s="51" t="s">
        <v>2959</v>
      </c>
      <c r="O590" s="51" t="s">
        <v>2960</v>
      </c>
      <c r="P590" s="51" t="s">
        <v>2961</v>
      </c>
      <c r="Q590" s="15" t="s">
        <v>2547</v>
      </c>
    </row>
    <row r="591" spans="1:17" ht="84.75" x14ac:dyDescent="0.25">
      <c r="A591" s="100">
        <v>41</v>
      </c>
      <c r="B591" s="11" t="s">
        <v>531</v>
      </c>
      <c r="C591" s="198" t="s">
        <v>1949</v>
      </c>
      <c r="D591" s="61" t="s">
        <v>1967</v>
      </c>
      <c r="E591" s="43" t="s">
        <v>14</v>
      </c>
      <c r="F591" s="10">
        <v>3</v>
      </c>
      <c r="G591" s="42" t="s">
        <v>678</v>
      </c>
      <c r="H591" s="9" t="s">
        <v>1929</v>
      </c>
      <c r="I591" s="22">
        <v>17982510</v>
      </c>
      <c r="J591" s="34" t="s">
        <v>1852</v>
      </c>
      <c r="K591" s="63">
        <v>44349</v>
      </c>
      <c r="L591" s="63">
        <v>44926</v>
      </c>
      <c r="M591" s="15"/>
      <c r="N591" s="51" t="s">
        <v>2566</v>
      </c>
      <c r="O591" s="51" t="s">
        <v>2567</v>
      </c>
      <c r="P591" s="15">
        <v>4929885.68</v>
      </c>
      <c r="Q591" s="15" t="s">
        <v>50</v>
      </c>
    </row>
    <row r="592" spans="1:17" ht="48.75" x14ac:dyDescent="0.25">
      <c r="A592" s="100">
        <v>43</v>
      </c>
      <c r="B592" s="11" t="s">
        <v>498</v>
      </c>
      <c r="C592" s="197" t="s">
        <v>1970</v>
      </c>
      <c r="D592" s="39" t="s">
        <v>1983</v>
      </c>
      <c r="E592" s="43" t="s">
        <v>351</v>
      </c>
      <c r="F592" s="10">
        <v>9</v>
      </c>
      <c r="G592" s="62" t="s">
        <v>1978</v>
      </c>
      <c r="H592" s="10" t="s">
        <v>42</v>
      </c>
      <c r="I592" s="22">
        <v>76900</v>
      </c>
      <c r="J592" s="6"/>
      <c r="K592" s="15"/>
      <c r="L592" s="15"/>
      <c r="M592" s="15"/>
      <c r="N592" s="15"/>
      <c r="O592" s="15"/>
      <c r="P592" s="15"/>
      <c r="Q592" s="15"/>
    </row>
    <row r="593" spans="1:17" ht="108.75" x14ac:dyDescent="0.25">
      <c r="A593" s="100">
        <v>44</v>
      </c>
      <c r="B593" s="11" t="s">
        <v>498</v>
      </c>
      <c r="C593" s="197" t="s">
        <v>1971</v>
      </c>
      <c r="D593" s="39" t="s">
        <v>1988</v>
      </c>
      <c r="E593" s="43" t="s">
        <v>351</v>
      </c>
      <c r="F593" s="10">
        <v>1</v>
      </c>
      <c r="G593" s="61" t="s">
        <v>976</v>
      </c>
      <c r="H593" s="10" t="s">
        <v>42</v>
      </c>
      <c r="I593" s="22">
        <v>4990</v>
      </c>
      <c r="J593" s="6"/>
      <c r="K593" s="15"/>
      <c r="L593" s="15"/>
      <c r="M593" s="15"/>
      <c r="N593" s="15"/>
      <c r="O593" s="15"/>
      <c r="P593" s="15"/>
      <c r="Q593" s="15"/>
    </row>
    <row r="594" spans="1:17" ht="72.75" x14ac:dyDescent="0.25">
      <c r="A594" s="100">
        <v>45</v>
      </c>
      <c r="B594" s="11" t="s">
        <v>498</v>
      </c>
      <c r="C594" s="197" t="s">
        <v>1972</v>
      </c>
      <c r="D594" s="39" t="s">
        <v>1984</v>
      </c>
      <c r="E594" s="43" t="s">
        <v>1772</v>
      </c>
      <c r="F594" s="10">
        <v>1</v>
      </c>
      <c r="G594" s="62" t="s">
        <v>1979</v>
      </c>
      <c r="H594" s="10" t="s">
        <v>42</v>
      </c>
      <c r="I594" s="22">
        <v>45173.68</v>
      </c>
      <c r="J594" s="56" t="s">
        <v>38</v>
      </c>
      <c r="K594" s="63">
        <v>44358</v>
      </c>
      <c r="L594" s="15"/>
      <c r="M594" s="15"/>
      <c r="N594" s="15"/>
      <c r="O594" s="15"/>
      <c r="P594" s="15"/>
      <c r="Q594" s="15" t="s">
        <v>1377</v>
      </c>
    </row>
    <row r="595" spans="1:17" ht="48.75" x14ac:dyDescent="0.25">
      <c r="A595" s="100">
        <v>46</v>
      </c>
      <c r="B595" s="11" t="s">
        <v>498</v>
      </c>
      <c r="C595" s="197" t="s">
        <v>1973</v>
      </c>
      <c r="D595" s="39" t="s">
        <v>1985</v>
      </c>
      <c r="E595" s="43" t="s">
        <v>351</v>
      </c>
      <c r="F595" s="10">
        <v>7</v>
      </c>
      <c r="G595" s="42" t="s">
        <v>1978</v>
      </c>
      <c r="H595" s="10" t="s">
        <v>42</v>
      </c>
      <c r="I595" s="22">
        <v>75900</v>
      </c>
      <c r="J595" s="6"/>
      <c r="K595" s="15"/>
      <c r="L595" s="15"/>
      <c r="M595" s="15"/>
      <c r="N595" s="15"/>
      <c r="O595" s="15"/>
      <c r="P595" s="15"/>
      <c r="Q595" s="15"/>
    </row>
    <row r="596" spans="1:17" ht="108.75" x14ac:dyDescent="0.25">
      <c r="A596" s="100">
        <v>47</v>
      </c>
      <c r="B596" s="11" t="s">
        <v>498</v>
      </c>
      <c r="C596" s="197" t="s">
        <v>1974</v>
      </c>
      <c r="D596" s="39" t="s">
        <v>1986</v>
      </c>
      <c r="E596" s="43" t="s">
        <v>351</v>
      </c>
      <c r="F596" s="10">
        <v>1</v>
      </c>
      <c r="G596" s="39" t="s">
        <v>1981</v>
      </c>
      <c r="H596" s="10" t="s">
        <v>42</v>
      </c>
      <c r="I596" s="22">
        <v>8500</v>
      </c>
      <c r="J596" s="6" t="s">
        <v>2781</v>
      </c>
      <c r="K596" s="63">
        <v>44376</v>
      </c>
      <c r="L596" s="15"/>
      <c r="M596" s="15"/>
      <c r="N596" s="35">
        <v>2023</v>
      </c>
      <c r="O596" s="63">
        <v>44503</v>
      </c>
      <c r="P596" s="35">
        <v>2023</v>
      </c>
      <c r="Q596" s="15" t="s">
        <v>490</v>
      </c>
    </row>
    <row r="597" spans="1:17" ht="24.75" x14ac:dyDescent="0.25">
      <c r="A597" s="100">
        <v>48</v>
      </c>
      <c r="B597" s="11" t="s">
        <v>531</v>
      </c>
      <c r="C597" s="197" t="s">
        <v>1975</v>
      </c>
      <c r="D597" s="39" t="s">
        <v>1989</v>
      </c>
      <c r="E597" s="43" t="s">
        <v>14</v>
      </c>
      <c r="F597" s="10">
        <v>2</v>
      </c>
      <c r="G597" s="39" t="s">
        <v>1486</v>
      </c>
      <c r="H597" s="10" t="s">
        <v>42</v>
      </c>
      <c r="I597" s="22">
        <v>3503861.31</v>
      </c>
      <c r="J597" s="6"/>
      <c r="K597" s="15"/>
      <c r="L597" s="15"/>
      <c r="M597" s="15"/>
      <c r="N597" s="15"/>
      <c r="O597" s="15"/>
      <c r="P597" s="15"/>
      <c r="Q597" s="15"/>
    </row>
    <row r="598" spans="1:17" ht="60.75" x14ac:dyDescent="0.25">
      <c r="A598" s="100">
        <v>49</v>
      </c>
      <c r="B598" s="11" t="s">
        <v>507</v>
      </c>
      <c r="C598" s="197" t="s">
        <v>1976</v>
      </c>
      <c r="D598" s="39" t="s">
        <v>1990</v>
      </c>
      <c r="E598" s="43" t="s">
        <v>351</v>
      </c>
      <c r="F598" s="10">
        <v>1</v>
      </c>
      <c r="G598" s="42" t="s">
        <v>1980</v>
      </c>
      <c r="H598" s="10" t="s">
        <v>42</v>
      </c>
      <c r="I598" s="22">
        <v>20319</v>
      </c>
      <c r="J598" s="1" t="s">
        <v>38</v>
      </c>
      <c r="K598" s="52">
        <v>44370</v>
      </c>
      <c r="L598" s="52">
        <v>44735</v>
      </c>
      <c r="M598" s="2"/>
      <c r="N598" s="66" t="s">
        <v>2305</v>
      </c>
      <c r="O598" s="26" t="s">
        <v>2306</v>
      </c>
      <c r="P598" s="3">
        <v>6460.91</v>
      </c>
      <c r="Q598" s="2" t="s">
        <v>50</v>
      </c>
    </row>
    <row r="599" spans="1:17" ht="84" x14ac:dyDescent="0.25">
      <c r="A599" s="100">
        <v>50</v>
      </c>
      <c r="B599" s="9" t="s">
        <v>1991</v>
      </c>
      <c r="C599" s="197" t="s">
        <v>1977</v>
      </c>
      <c r="D599" s="39" t="s">
        <v>1987</v>
      </c>
      <c r="E599" s="43" t="s">
        <v>42</v>
      </c>
      <c r="F599" s="10" t="s">
        <v>42</v>
      </c>
      <c r="G599" s="39" t="s">
        <v>1982</v>
      </c>
      <c r="H599" s="10" t="s">
        <v>42</v>
      </c>
      <c r="I599" s="22">
        <v>115000</v>
      </c>
      <c r="J599" s="1" t="s">
        <v>38</v>
      </c>
      <c r="K599" s="63">
        <v>44370</v>
      </c>
      <c r="L599" s="63">
        <v>44734</v>
      </c>
      <c r="M599" s="15"/>
      <c r="N599" s="241" t="s">
        <v>2293</v>
      </c>
      <c r="O599" s="241" t="s">
        <v>2285</v>
      </c>
      <c r="P599" s="15"/>
      <c r="Q599" s="15" t="s">
        <v>50</v>
      </c>
    </row>
    <row r="600" spans="1:17" ht="60.75" x14ac:dyDescent="0.25">
      <c r="A600" s="100">
        <v>52</v>
      </c>
      <c r="B600" s="11" t="s">
        <v>498</v>
      </c>
      <c r="C600" s="197" t="s">
        <v>1993</v>
      </c>
      <c r="D600" s="39" t="s">
        <v>1995</v>
      </c>
      <c r="E600" s="43" t="s">
        <v>351</v>
      </c>
      <c r="F600" s="10">
        <v>1</v>
      </c>
      <c r="G600" s="39" t="s">
        <v>1997</v>
      </c>
      <c r="H600" s="10" t="s">
        <v>42</v>
      </c>
      <c r="I600" s="22">
        <v>4740</v>
      </c>
      <c r="J600" s="6"/>
      <c r="K600" s="15"/>
      <c r="L600" s="15"/>
      <c r="M600" s="15"/>
      <c r="N600" s="15"/>
      <c r="O600" s="15"/>
      <c r="P600" s="15"/>
      <c r="Q600" s="15"/>
    </row>
    <row r="601" spans="1:17" ht="84.75" x14ac:dyDescent="0.25">
      <c r="A601" s="100">
        <v>56</v>
      </c>
      <c r="B601" s="11" t="s">
        <v>498</v>
      </c>
      <c r="C601" s="197" t="s">
        <v>2098</v>
      </c>
      <c r="D601" s="39" t="s">
        <v>2120</v>
      </c>
      <c r="E601" s="43" t="s">
        <v>14</v>
      </c>
      <c r="F601" s="10">
        <v>5</v>
      </c>
      <c r="G601" s="42" t="s">
        <v>664</v>
      </c>
      <c r="H601" s="10" t="s">
        <v>42</v>
      </c>
      <c r="I601" s="22">
        <v>89250</v>
      </c>
      <c r="J601" s="6"/>
      <c r="K601" s="15"/>
      <c r="L601" s="15"/>
      <c r="M601" s="15"/>
      <c r="N601" s="15">
        <v>18681.91</v>
      </c>
      <c r="O601" s="15" t="s">
        <v>2568</v>
      </c>
      <c r="P601" s="15">
        <f>N601</f>
        <v>18681.91</v>
      </c>
      <c r="Q601" s="15"/>
    </row>
    <row r="602" spans="1:17" ht="84.75" x14ac:dyDescent="0.25">
      <c r="A602" s="100">
        <v>57</v>
      </c>
      <c r="B602" s="9" t="s">
        <v>2107</v>
      </c>
      <c r="C602" s="197" t="s">
        <v>2099</v>
      </c>
      <c r="D602" s="39" t="s">
        <v>2105</v>
      </c>
      <c r="E602" s="43" t="s">
        <v>42</v>
      </c>
      <c r="F602" s="10" t="s">
        <v>42</v>
      </c>
      <c r="G602" s="39" t="s">
        <v>2103</v>
      </c>
      <c r="H602" s="9" t="s">
        <v>1497</v>
      </c>
      <c r="I602" s="22">
        <v>63259.58</v>
      </c>
      <c r="J602" s="6"/>
      <c r="K602" s="15"/>
      <c r="L602" s="15"/>
      <c r="M602" s="15"/>
      <c r="N602" s="15"/>
      <c r="O602" s="15"/>
      <c r="P602" s="15"/>
      <c r="Q602" s="15"/>
    </row>
    <row r="603" spans="1:17" ht="120.75" x14ac:dyDescent="0.25">
      <c r="A603" s="100">
        <v>58</v>
      </c>
      <c r="B603" s="9" t="s">
        <v>2108</v>
      </c>
      <c r="C603" s="197" t="s">
        <v>2100</v>
      </c>
      <c r="D603" s="39" t="s">
        <v>2106</v>
      </c>
      <c r="E603" s="43" t="s">
        <v>42</v>
      </c>
      <c r="F603" s="10" t="s">
        <v>42</v>
      </c>
      <c r="G603" s="39" t="s">
        <v>1663</v>
      </c>
      <c r="H603" s="10" t="s">
        <v>42</v>
      </c>
      <c r="I603" s="22">
        <v>200000</v>
      </c>
      <c r="J603" s="6"/>
      <c r="K603" s="15"/>
      <c r="L603" s="15"/>
      <c r="M603" s="15"/>
      <c r="N603" s="15"/>
      <c r="O603" s="15"/>
      <c r="P603" s="15"/>
      <c r="Q603" s="15"/>
    </row>
    <row r="604" spans="1:17" ht="60.75" x14ac:dyDescent="0.25">
      <c r="A604" s="100">
        <v>59</v>
      </c>
      <c r="B604" s="11" t="s">
        <v>498</v>
      </c>
      <c r="C604" s="197" t="s">
        <v>2101</v>
      </c>
      <c r="D604" s="39" t="s">
        <v>2119</v>
      </c>
      <c r="E604" s="43" t="s">
        <v>351</v>
      </c>
      <c r="F604" s="10">
        <v>3</v>
      </c>
      <c r="G604" s="42" t="s">
        <v>2104</v>
      </c>
      <c r="H604" s="10" t="s">
        <v>42</v>
      </c>
      <c r="I604" s="22">
        <v>100000</v>
      </c>
      <c r="J604" s="6"/>
      <c r="K604" s="15"/>
      <c r="L604" s="15"/>
      <c r="M604" s="15"/>
      <c r="N604" s="15"/>
      <c r="O604" s="15"/>
      <c r="P604" s="15"/>
      <c r="Q604" s="15"/>
    </row>
    <row r="605" spans="1:17" ht="72.75" x14ac:dyDescent="0.25">
      <c r="A605" s="100">
        <v>60</v>
      </c>
      <c r="B605" s="11" t="s">
        <v>498</v>
      </c>
      <c r="C605" s="197" t="s">
        <v>2102</v>
      </c>
      <c r="D605" s="39" t="s">
        <v>2118</v>
      </c>
      <c r="E605" s="43" t="s">
        <v>351</v>
      </c>
      <c r="F605" s="10">
        <v>1</v>
      </c>
      <c r="G605" s="42" t="s">
        <v>263</v>
      </c>
      <c r="H605" s="10" t="s">
        <v>42</v>
      </c>
      <c r="I605" s="22">
        <v>39500.199999999997</v>
      </c>
      <c r="J605" s="6"/>
      <c r="K605" s="15"/>
      <c r="L605" s="15"/>
      <c r="M605" s="15"/>
      <c r="N605" s="15"/>
      <c r="O605" s="15"/>
      <c r="P605" s="15"/>
      <c r="Q605" s="15"/>
    </row>
    <row r="606" spans="1:17" ht="36.75" x14ac:dyDescent="0.25">
      <c r="A606" s="100">
        <v>61</v>
      </c>
      <c r="B606" s="11" t="s">
        <v>531</v>
      </c>
      <c r="C606" s="197" t="s">
        <v>2109</v>
      </c>
      <c r="D606" s="39" t="s">
        <v>2115</v>
      </c>
      <c r="E606" s="43" t="s">
        <v>351</v>
      </c>
      <c r="F606" s="10">
        <v>1</v>
      </c>
      <c r="G606" s="39" t="s">
        <v>2112</v>
      </c>
      <c r="H606" s="10" t="s">
        <v>42</v>
      </c>
      <c r="I606" s="22">
        <v>364127.54</v>
      </c>
      <c r="J606" s="6"/>
      <c r="K606" s="15"/>
      <c r="L606" s="15"/>
      <c r="M606" s="15"/>
      <c r="N606" s="15"/>
      <c r="O606" s="15"/>
      <c r="P606" s="15"/>
      <c r="Q606" s="15"/>
    </row>
    <row r="607" spans="1:17" ht="96.75" x14ac:dyDescent="0.25">
      <c r="A607" s="100">
        <v>62</v>
      </c>
      <c r="B607" s="11" t="s">
        <v>498</v>
      </c>
      <c r="C607" s="197" t="s">
        <v>2110</v>
      </c>
      <c r="D607" s="39" t="s">
        <v>2117</v>
      </c>
      <c r="E607" s="43" t="s">
        <v>70</v>
      </c>
      <c r="F607" s="10">
        <v>2</v>
      </c>
      <c r="G607" s="39" t="s">
        <v>2113</v>
      </c>
      <c r="H607" s="10" t="s">
        <v>42</v>
      </c>
      <c r="I607" s="22">
        <v>116000</v>
      </c>
      <c r="J607" s="6"/>
      <c r="K607" s="15"/>
      <c r="L607" s="15"/>
      <c r="M607" s="15"/>
      <c r="N607" s="15"/>
      <c r="O607" s="15"/>
      <c r="P607" s="15"/>
      <c r="Q607" s="15"/>
    </row>
    <row r="608" spans="1:17" ht="72.75" x14ac:dyDescent="0.25">
      <c r="A608" s="100">
        <v>63</v>
      </c>
      <c r="B608" s="11" t="s">
        <v>498</v>
      </c>
      <c r="C608" s="197" t="s">
        <v>2111</v>
      </c>
      <c r="D608" s="39" t="s">
        <v>2116</v>
      </c>
      <c r="E608" s="43" t="s">
        <v>70</v>
      </c>
      <c r="F608" s="10">
        <v>9</v>
      </c>
      <c r="G608" s="39" t="s">
        <v>2114</v>
      </c>
      <c r="H608" s="10" t="s">
        <v>42</v>
      </c>
      <c r="I608" s="22">
        <v>170000</v>
      </c>
      <c r="J608" s="6"/>
      <c r="K608" s="15"/>
      <c r="L608" s="15"/>
      <c r="M608" s="15"/>
      <c r="N608" s="15"/>
      <c r="O608" s="15"/>
      <c r="P608" s="15"/>
      <c r="Q608" s="15"/>
    </row>
    <row r="609" spans="1:17" ht="180.75" x14ac:dyDescent="0.25">
      <c r="A609" s="100">
        <v>65</v>
      </c>
      <c r="B609" s="11" t="s">
        <v>531</v>
      </c>
      <c r="C609" s="197" t="s">
        <v>2124</v>
      </c>
      <c r="D609" s="39" t="s">
        <v>2135</v>
      </c>
      <c r="E609" s="43" t="s">
        <v>14</v>
      </c>
      <c r="F609" s="10">
        <v>1</v>
      </c>
      <c r="G609" s="39" t="s">
        <v>2132</v>
      </c>
      <c r="H609" s="10" t="s">
        <v>42</v>
      </c>
      <c r="I609" s="293">
        <v>533603.62</v>
      </c>
      <c r="J609" s="324"/>
      <c r="K609" s="148">
        <v>44418</v>
      </c>
      <c r="L609" s="148">
        <v>44985</v>
      </c>
      <c r="M609" s="147"/>
      <c r="N609" s="154" t="s">
        <v>2936</v>
      </c>
      <c r="O609" s="191" t="s">
        <v>2937</v>
      </c>
      <c r="P609" s="147">
        <v>606716.5</v>
      </c>
      <c r="Q609" s="147" t="s">
        <v>2175</v>
      </c>
    </row>
    <row r="610" spans="1:17" ht="96.75" x14ac:dyDescent="0.25">
      <c r="A610" s="100">
        <v>66</v>
      </c>
      <c r="B610" s="11" t="s">
        <v>507</v>
      </c>
      <c r="C610" s="197" t="s">
        <v>2125</v>
      </c>
      <c r="D610" s="39" t="s">
        <v>2136</v>
      </c>
      <c r="E610" s="43" t="s">
        <v>14</v>
      </c>
      <c r="F610" s="10">
        <v>1</v>
      </c>
      <c r="G610" s="39" t="s">
        <v>2134</v>
      </c>
      <c r="H610" s="10" t="s">
        <v>42</v>
      </c>
      <c r="I610" s="22">
        <v>4498500</v>
      </c>
      <c r="J610" s="34" t="s">
        <v>590</v>
      </c>
      <c r="K610" s="15"/>
      <c r="L610" s="41" t="s">
        <v>2176</v>
      </c>
      <c r="M610" s="41"/>
      <c r="N610" s="41"/>
      <c r="O610" s="41"/>
      <c r="P610" s="41"/>
      <c r="Q610" s="41" t="s">
        <v>50</v>
      </c>
    </row>
    <row r="611" spans="1:17" ht="60.75" x14ac:dyDescent="0.25">
      <c r="A611" s="100">
        <v>67</v>
      </c>
      <c r="B611" s="11" t="s">
        <v>507</v>
      </c>
      <c r="C611" s="197" t="s">
        <v>2126</v>
      </c>
      <c r="D611" s="39" t="s">
        <v>2137</v>
      </c>
      <c r="E611" s="43" t="s">
        <v>1772</v>
      </c>
      <c r="F611" s="10">
        <v>3</v>
      </c>
      <c r="G611" s="39" t="s">
        <v>2133</v>
      </c>
      <c r="H611" s="10" t="s">
        <v>42</v>
      </c>
      <c r="I611" s="22">
        <v>15137102.199999999</v>
      </c>
      <c r="J611" s="6" t="s">
        <v>38</v>
      </c>
      <c r="K611" s="63">
        <v>44793</v>
      </c>
      <c r="L611" s="63">
        <v>44792</v>
      </c>
      <c r="M611" s="15"/>
      <c r="N611" s="51" t="s">
        <v>2774</v>
      </c>
      <c r="O611" s="72" t="s">
        <v>2775</v>
      </c>
      <c r="P611" s="15"/>
      <c r="Q611" s="15"/>
    </row>
    <row r="612" spans="1:17" ht="96.75" x14ac:dyDescent="0.25">
      <c r="A612" s="100">
        <v>68</v>
      </c>
      <c r="B612" s="11" t="s">
        <v>498</v>
      </c>
      <c r="C612" s="197" t="s">
        <v>2127</v>
      </c>
      <c r="D612" s="39" t="s">
        <v>2138</v>
      </c>
      <c r="E612" s="43" t="s">
        <v>14</v>
      </c>
      <c r="F612" s="10">
        <v>8</v>
      </c>
      <c r="G612" s="39" t="s">
        <v>1487</v>
      </c>
      <c r="H612" s="10" t="s">
        <v>42</v>
      </c>
      <c r="I612" s="22">
        <v>250000</v>
      </c>
      <c r="J612" s="6"/>
      <c r="K612" s="15"/>
      <c r="L612" s="15"/>
      <c r="M612" s="15"/>
      <c r="N612" s="15"/>
      <c r="O612" s="15"/>
      <c r="P612" s="15"/>
      <c r="Q612" s="15"/>
    </row>
    <row r="613" spans="1:17" ht="60.75" x14ac:dyDescent="0.25">
      <c r="A613" s="100">
        <v>69</v>
      </c>
      <c r="B613" s="11" t="s">
        <v>531</v>
      </c>
      <c r="C613" s="197" t="s">
        <v>2128</v>
      </c>
      <c r="D613" s="39" t="s">
        <v>2139</v>
      </c>
      <c r="E613" s="43" t="s">
        <v>14</v>
      </c>
      <c r="F613" s="10">
        <v>1</v>
      </c>
      <c r="G613" s="61" t="s">
        <v>2130</v>
      </c>
      <c r="H613" s="10" t="s">
        <v>42</v>
      </c>
      <c r="I613" s="22">
        <v>5644837.9400000004</v>
      </c>
      <c r="J613" s="6"/>
      <c r="K613" s="15"/>
      <c r="L613" s="15"/>
      <c r="M613" s="15"/>
      <c r="N613" s="15">
        <v>145521.1</v>
      </c>
      <c r="O613" s="15" t="s">
        <v>2569</v>
      </c>
      <c r="P613" s="15">
        <f>N613</f>
        <v>145521.1</v>
      </c>
      <c r="Q613" s="51" t="s">
        <v>2626</v>
      </c>
    </row>
    <row r="614" spans="1:17" ht="84.75" x14ac:dyDescent="0.25">
      <c r="A614" s="100">
        <v>70</v>
      </c>
      <c r="B614" s="11" t="s">
        <v>498</v>
      </c>
      <c r="C614" s="197" t="s">
        <v>2129</v>
      </c>
      <c r="D614" s="39" t="s">
        <v>2140</v>
      </c>
      <c r="E614" s="43" t="s">
        <v>351</v>
      </c>
      <c r="F614" s="10">
        <v>4</v>
      </c>
      <c r="G614" s="42" t="s">
        <v>2131</v>
      </c>
      <c r="H614" s="10" t="s">
        <v>42</v>
      </c>
      <c r="I614" s="22">
        <v>23700</v>
      </c>
      <c r="J614" s="34" t="s">
        <v>2279</v>
      </c>
      <c r="K614" s="63">
        <v>44487</v>
      </c>
      <c r="L614" s="63">
        <v>44943</v>
      </c>
      <c r="M614" s="15"/>
      <c r="N614" s="15"/>
      <c r="O614" s="15"/>
      <c r="P614" s="15"/>
      <c r="Q614" s="15" t="s">
        <v>50</v>
      </c>
    </row>
    <row r="615" spans="1:17" ht="192.75" x14ac:dyDescent="0.25">
      <c r="A615" s="100">
        <v>71</v>
      </c>
      <c r="B615" s="9" t="s">
        <v>2159</v>
      </c>
      <c r="C615" s="200" t="s">
        <v>2141</v>
      </c>
      <c r="D615" s="39" t="s">
        <v>2160</v>
      </c>
      <c r="E615" s="43" t="s">
        <v>42</v>
      </c>
      <c r="F615" s="43" t="s">
        <v>42</v>
      </c>
      <c r="G615" s="42" t="s">
        <v>399</v>
      </c>
      <c r="H615" s="10" t="s">
        <v>42</v>
      </c>
      <c r="I615" s="22">
        <v>403509</v>
      </c>
      <c r="J615" s="6"/>
      <c r="K615" s="15"/>
      <c r="L615" s="15"/>
      <c r="M615" s="15"/>
      <c r="N615" s="51" t="s">
        <v>2539</v>
      </c>
      <c r="O615" s="51" t="s">
        <v>2540</v>
      </c>
      <c r="P615" s="15" t="s">
        <v>2541</v>
      </c>
      <c r="Q615" s="15" t="s">
        <v>91</v>
      </c>
    </row>
    <row r="616" spans="1:17" ht="60.75" x14ac:dyDescent="0.25">
      <c r="A616" s="100">
        <v>72</v>
      </c>
      <c r="B616" s="9" t="s">
        <v>2161</v>
      </c>
      <c r="C616" s="200" t="s">
        <v>2142</v>
      </c>
      <c r="D616" s="39" t="s">
        <v>2154</v>
      </c>
      <c r="E616" s="43" t="s">
        <v>42</v>
      </c>
      <c r="F616" s="43" t="s">
        <v>42</v>
      </c>
      <c r="G616" s="39" t="s">
        <v>2149</v>
      </c>
      <c r="H616" s="10" t="s">
        <v>42</v>
      </c>
      <c r="I616" s="22">
        <v>47820.99</v>
      </c>
      <c r="J616" s="6"/>
      <c r="K616" s="15"/>
      <c r="L616" s="15"/>
      <c r="M616" s="15"/>
      <c r="N616" s="15"/>
      <c r="O616" s="15"/>
      <c r="P616" s="15"/>
      <c r="Q616" s="15"/>
    </row>
    <row r="617" spans="1:17" ht="72.75" x14ac:dyDescent="0.25">
      <c r="A617" s="100">
        <v>73</v>
      </c>
      <c r="B617" s="11" t="s">
        <v>531</v>
      </c>
      <c r="C617" s="200" t="s">
        <v>2143</v>
      </c>
      <c r="D617" s="39" t="s">
        <v>2155</v>
      </c>
      <c r="E617" s="43" t="s">
        <v>14</v>
      </c>
      <c r="F617" s="10">
        <v>5</v>
      </c>
      <c r="G617" s="39" t="s">
        <v>2151</v>
      </c>
      <c r="H617" s="10" t="s">
        <v>42</v>
      </c>
      <c r="I617" s="22">
        <v>2082413.26</v>
      </c>
      <c r="J617" s="6"/>
      <c r="K617" s="15"/>
      <c r="L617" s="15"/>
      <c r="M617" s="15"/>
      <c r="N617" s="15"/>
      <c r="O617" s="15"/>
      <c r="P617" s="15"/>
      <c r="Q617" s="15"/>
    </row>
    <row r="618" spans="1:17" ht="60.75" x14ac:dyDescent="0.25">
      <c r="A618" s="100">
        <v>74</v>
      </c>
      <c r="B618" s="9" t="s">
        <v>2162</v>
      </c>
      <c r="C618" s="200" t="s">
        <v>2144</v>
      </c>
      <c r="D618" s="39" t="s">
        <v>2156</v>
      </c>
      <c r="E618" s="43" t="s">
        <v>42</v>
      </c>
      <c r="F618" s="43" t="s">
        <v>42</v>
      </c>
      <c r="G618" s="42" t="s">
        <v>348</v>
      </c>
      <c r="H618" s="10" t="s">
        <v>42</v>
      </c>
      <c r="I618" s="22">
        <v>88704</v>
      </c>
      <c r="J618" s="6"/>
      <c r="K618" s="15"/>
      <c r="L618" s="15"/>
      <c r="M618" s="15"/>
      <c r="N618" s="15"/>
      <c r="O618" s="15"/>
      <c r="P618" s="15"/>
      <c r="Q618" s="15"/>
    </row>
    <row r="619" spans="1:17" ht="48.75" x14ac:dyDescent="0.25">
      <c r="A619" s="100">
        <v>75</v>
      </c>
      <c r="B619" s="9" t="s">
        <v>2163</v>
      </c>
      <c r="C619" s="200" t="s">
        <v>2145</v>
      </c>
      <c r="D619" s="39" t="s">
        <v>2157</v>
      </c>
      <c r="E619" s="43" t="s">
        <v>42</v>
      </c>
      <c r="F619" s="43" t="s">
        <v>42</v>
      </c>
      <c r="G619" s="42" t="s">
        <v>348</v>
      </c>
      <c r="H619" s="10" t="s">
        <v>42</v>
      </c>
      <c r="I619" s="22">
        <v>84033.61</v>
      </c>
      <c r="J619" s="6"/>
      <c r="K619" s="15"/>
      <c r="L619" s="15"/>
      <c r="M619" s="15"/>
      <c r="N619" s="15"/>
      <c r="O619" s="15"/>
      <c r="P619" s="15"/>
      <c r="Q619" s="15"/>
    </row>
    <row r="620" spans="1:17" ht="120.75" x14ac:dyDescent="0.25">
      <c r="A620" s="100">
        <v>76</v>
      </c>
      <c r="B620" s="11" t="s">
        <v>498</v>
      </c>
      <c r="C620" s="200" t="s">
        <v>2146</v>
      </c>
      <c r="D620" s="39" t="s">
        <v>2158</v>
      </c>
      <c r="E620" s="43" t="s">
        <v>351</v>
      </c>
      <c r="F620" s="10">
        <v>4</v>
      </c>
      <c r="G620" s="39" t="s">
        <v>2152</v>
      </c>
      <c r="H620" s="10" t="s">
        <v>42</v>
      </c>
      <c r="I620" s="22">
        <v>50000</v>
      </c>
      <c r="J620" s="6"/>
      <c r="K620" s="15"/>
      <c r="L620" s="15"/>
      <c r="M620" s="15"/>
      <c r="N620" s="15"/>
      <c r="O620" s="15"/>
      <c r="P620" s="15"/>
      <c r="Q620" s="15"/>
    </row>
    <row r="621" spans="1:17" ht="60.75" x14ac:dyDescent="0.25">
      <c r="A621" s="100">
        <v>77</v>
      </c>
      <c r="B621" s="11" t="s">
        <v>531</v>
      </c>
      <c r="C621" s="200" t="s">
        <v>2147</v>
      </c>
      <c r="D621" s="39" t="s">
        <v>2164</v>
      </c>
      <c r="E621" s="43" t="s">
        <v>70</v>
      </c>
      <c r="F621" s="10">
        <v>1</v>
      </c>
      <c r="G621" s="39" t="s">
        <v>2150</v>
      </c>
      <c r="H621" s="9" t="s">
        <v>2165</v>
      </c>
      <c r="I621" s="22">
        <v>6382384.8899999997</v>
      </c>
      <c r="J621" s="6" t="s">
        <v>2177</v>
      </c>
      <c r="K621" s="63">
        <v>44487</v>
      </c>
      <c r="L621" s="63">
        <v>44943</v>
      </c>
      <c r="M621" s="15"/>
      <c r="N621" s="15"/>
      <c r="O621" s="15"/>
      <c r="P621" s="15"/>
      <c r="Q621" s="15" t="s">
        <v>50</v>
      </c>
    </row>
    <row r="622" spans="1:17" ht="24.75" x14ac:dyDescent="0.25">
      <c r="A622" s="100">
        <v>78</v>
      </c>
      <c r="B622" s="11" t="s">
        <v>498</v>
      </c>
      <c r="C622" s="200" t="s">
        <v>2148</v>
      </c>
      <c r="D622" s="39" t="s">
        <v>2166</v>
      </c>
      <c r="E622" s="43" t="s">
        <v>14</v>
      </c>
      <c r="F622" s="10">
        <v>3</v>
      </c>
      <c r="G622" s="39" t="s">
        <v>2153</v>
      </c>
      <c r="H622" s="10" t="s">
        <v>42</v>
      </c>
      <c r="I622" s="22">
        <v>1000000</v>
      </c>
      <c r="J622" s="6"/>
      <c r="K622" s="15"/>
      <c r="L622" s="15"/>
      <c r="M622" s="15"/>
      <c r="N622" s="15"/>
      <c r="O622" s="15"/>
      <c r="P622" s="15"/>
      <c r="Q622" s="15"/>
    </row>
    <row r="623" spans="1:17" ht="48.75" x14ac:dyDescent="0.25">
      <c r="A623" s="100">
        <v>79</v>
      </c>
      <c r="B623" s="11" t="s">
        <v>507</v>
      </c>
      <c r="C623" s="197" t="s">
        <v>2180</v>
      </c>
      <c r="D623" s="39" t="s">
        <v>2192</v>
      </c>
      <c r="E623" s="43" t="s">
        <v>70</v>
      </c>
      <c r="F623" s="17">
        <v>2</v>
      </c>
      <c r="G623" s="42" t="s">
        <v>510</v>
      </c>
      <c r="H623" s="10" t="s">
        <v>42</v>
      </c>
      <c r="I623" s="22">
        <v>155955.20000000001</v>
      </c>
      <c r="J623" s="6"/>
      <c r="K623" s="15"/>
      <c r="L623" s="15"/>
      <c r="M623" s="15"/>
      <c r="N623" s="15"/>
      <c r="O623" s="15"/>
      <c r="P623" s="15"/>
      <c r="Q623" s="15"/>
    </row>
    <row r="624" spans="1:17" ht="36.75" x14ac:dyDescent="0.25">
      <c r="A624" s="100">
        <v>80</v>
      </c>
      <c r="B624" s="11" t="s">
        <v>507</v>
      </c>
      <c r="C624" s="197" t="s">
        <v>2181</v>
      </c>
      <c r="D624" s="39" t="s">
        <v>2193</v>
      </c>
      <c r="E624" s="43" t="s">
        <v>70</v>
      </c>
      <c r="F624" s="17">
        <v>2</v>
      </c>
      <c r="G624" s="42" t="s">
        <v>510</v>
      </c>
      <c r="H624" s="10" t="s">
        <v>42</v>
      </c>
      <c r="I624" s="22">
        <v>140995.20000000001</v>
      </c>
      <c r="J624" s="6"/>
      <c r="K624" s="15"/>
      <c r="L624" s="15"/>
      <c r="M624" s="15"/>
      <c r="N624" s="15"/>
      <c r="O624" s="15"/>
      <c r="P624" s="15"/>
      <c r="Q624" s="15"/>
    </row>
    <row r="625" spans="1:17" ht="72.75" x14ac:dyDescent="0.25">
      <c r="A625" s="100">
        <v>81</v>
      </c>
      <c r="B625" s="11" t="s">
        <v>498</v>
      </c>
      <c r="C625" s="197" t="s">
        <v>2182</v>
      </c>
      <c r="D625" s="39" t="s">
        <v>2194</v>
      </c>
      <c r="E625" s="43" t="s">
        <v>351</v>
      </c>
      <c r="F625" s="17">
        <v>4</v>
      </c>
      <c r="G625" s="39" t="s">
        <v>2189</v>
      </c>
      <c r="H625" s="10" t="s">
        <v>42</v>
      </c>
      <c r="I625" s="22">
        <v>1750</v>
      </c>
      <c r="J625" s="6"/>
      <c r="K625" s="15"/>
      <c r="L625" s="15"/>
      <c r="M625" s="15"/>
      <c r="N625" s="15"/>
      <c r="O625" s="15"/>
      <c r="P625" s="15"/>
      <c r="Q625" s="15"/>
    </row>
    <row r="626" spans="1:17" ht="48.75" x14ac:dyDescent="0.25">
      <c r="A626" s="100">
        <v>82</v>
      </c>
      <c r="B626" s="11" t="s">
        <v>498</v>
      </c>
      <c r="C626" s="197" t="s">
        <v>2183</v>
      </c>
      <c r="D626" s="39" t="s">
        <v>2195</v>
      </c>
      <c r="E626" s="43" t="s">
        <v>2188</v>
      </c>
      <c r="F626" s="17">
        <v>1</v>
      </c>
      <c r="G626" s="61" t="s">
        <v>376</v>
      </c>
      <c r="H626" s="10" t="s">
        <v>42</v>
      </c>
      <c r="I626" s="22">
        <v>196109</v>
      </c>
      <c r="J626" s="6"/>
      <c r="K626" s="15"/>
      <c r="L626" s="15"/>
      <c r="M626" s="15"/>
      <c r="N626" s="15"/>
      <c r="O626" s="15"/>
      <c r="P626" s="15"/>
      <c r="Q626" s="15"/>
    </row>
    <row r="627" spans="1:17" ht="132.75" x14ac:dyDescent="0.25">
      <c r="A627" s="100">
        <v>83</v>
      </c>
      <c r="B627" s="11" t="s">
        <v>498</v>
      </c>
      <c r="C627" s="197" t="s">
        <v>2184</v>
      </c>
      <c r="D627" s="39" t="s">
        <v>2196</v>
      </c>
      <c r="E627" s="43" t="s">
        <v>351</v>
      </c>
      <c r="F627" s="17">
        <v>2</v>
      </c>
      <c r="G627" s="39" t="s">
        <v>696</v>
      </c>
      <c r="H627" s="10" t="s">
        <v>42</v>
      </c>
      <c r="I627" s="22">
        <v>1890</v>
      </c>
      <c r="J627" s="6"/>
      <c r="K627" s="15"/>
      <c r="L627" s="15"/>
      <c r="M627" s="15"/>
      <c r="N627" s="15"/>
      <c r="O627" s="15"/>
      <c r="P627" s="15"/>
      <c r="Q627" s="15"/>
    </row>
    <row r="628" spans="1:17" ht="24.75" x14ac:dyDescent="0.25">
      <c r="A628" s="100">
        <v>84</v>
      </c>
      <c r="B628" s="11" t="s">
        <v>498</v>
      </c>
      <c r="C628" s="197" t="s">
        <v>2185</v>
      </c>
      <c r="D628" s="42" t="s">
        <v>2197</v>
      </c>
      <c r="E628" s="43" t="s">
        <v>351</v>
      </c>
      <c r="F628" s="17">
        <v>1</v>
      </c>
      <c r="G628" s="62" t="s">
        <v>1476</v>
      </c>
      <c r="H628" s="10" t="s">
        <v>42</v>
      </c>
      <c r="I628" s="22">
        <v>34900</v>
      </c>
      <c r="J628" s="6"/>
      <c r="K628" s="15"/>
      <c r="L628" s="15"/>
      <c r="M628" s="15"/>
      <c r="N628" s="15"/>
      <c r="O628" s="15"/>
      <c r="P628" s="15"/>
      <c r="Q628" s="15"/>
    </row>
    <row r="629" spans="1:17" ht="84.75" x14ac:dyDescent="0.25">
      <c r="A629" s="100">
        <v>85</v>
      </c>
      <c r="B629" s="11" t="s">
        <v>531</v>
      </c>
      <c r="C629" s="197" t="s">
        <v>2186</v>
      </c>
      <c r="D629" s="39" t="s">
        <v>2198</v>
      </c>
      <c r="E629" s="43" t="s">
        <v>70</v>
      </c>
      <c r="F629" s="17">
        <v>3</v>
      </c>
      <c r="G629" s="39" t="s">
        <v>2191</v>
      </c>
      <c r="H629" s="10" t="s">
        <v>42</v>
      </c>
      <c r="I629" s="22">
        <v>5478070.6200000001</v>
      </c>
      <c r="J629" s="6"/>
      <c r="K629" s="15"/>
      <c r="L629" s="15"/>
      <c r="M629" s="15"/>
      <c r="N629" s="15"/>
      <c r="O629" s="15"/>
      <c r="P629" s="15"/>
      <c r="Q629" s="15"/>
    </row>
    <row r="630" spans="1:17" ht="48.75" x14ac:dyDescent="0.25">
      <c r="A630" s="100">
        <v>86</v>
      </c>
      <c r="B630" s="11" t="s">
        <v>498</v>
      </c>
      <c r="C630" s="205" t="s">
        <v>2187</v>
      </c>
      <c r="D630" s="103" t="s">
        <v>2199</v>
      </c>
      <c r="E630" s="104" t="s">
        <v>351</v>
      </c>
      <c r="F630" s="17">
        <v>1</v>
      </c>
      <c r="G630" s="134" t="s">
        <v>2190</v>
      </c>
      <c r="H630" s="94" t="s">
        <v>42</v>
      </c>
      <c r="I630" s="49">
        <v>67000</v>
      </c>
      <c r="J630" s="6"/>
      <c r="K630" s="15"/>
      <c r="L630" s="15"/>
      <c r="M630" s="15"/>
      <c r="N630" s="15"/>
      <c r="O630" s="15"/>
      <c r="P630" s="15"/>
      <c r="Q630" s="15"/>
    </row>
    <row r="631" spans="1:17" ht="48.75" x14ac:dyDescent="0.25">
      <c r="A631" s="100">
        <v>87</v>
      </c>
      <c r="B631" s="11" t="s">
        <v>498</v>
      </c>
      <c r="C631" s="197" t="s">
        <v>2200</v>
      </c>
      <c r="D631" s="39" t="s">
        <v>2215</v>
      </c>
      <c r="E631" s="43" t="s">
        <v>14</v>
      </c>
      <c r="F631" s="10">
        <v>1</v>
      </c>
      <c r="G631" s="42" t="s">
        <v>972</v>
      </c>
      <c r="H631" s="94" t="s">
        <v>42</v>
      </c>
      <c r="I631" s="22">
        <v>217800</v>
      </c>
      <c r="J631" s="6"/>
      <c r="K631" s="15"/>
      <c r="L631" s="15"/>
      <c r="M631" s="15"/>
      <c r="N631" s="15"/>
      <c r="O631" s="15"/>
      <c r="P631" s="15"/>
      <c r="Q631" s="15"/>
    </row>
    <row r="632" spans="1:17" ht="108.75" x14ac:dyDescent="0.25">
      <c r="A632" s="100">
        <v>88</v>
      </c>
      <c r="B632" s="11" t="s">
        <v>498</v>
      </c>
      <c r="C632" s="197" t="s">
        <v>2201</v>
      </c>
      <c r="D632" s="39" t="s">
        <v>2216</v>
      </c>
      <c r="E632" s="43" t="s">
        <v>351</v>
      </c>
      <c r="F632" s="10">
        <v>1</v>
      </c>
      <c r="G632" s="61" t="s">
        <v>2213</v>
      </c>
      <c r="H632" s="94" t="s">
        <v>42</v>
      </c>
      <c r="I632" s="22">
        <v>36000</v>
      </c>
      <c r="J632" s="6"/>
      <c r="K632" s="15"/>
      <c r="L632" s="15"/>
      <c r="M632" s="15"/>
      <c r="N632" s="15"/>
      <c r="O632" s="15"/>
      <c r="P632" s="15"/>
      <c r="Q632" s="15"/>
    </row>
    <row r="633" spans="1:17" ht="156.75" x14ac:dyDescent="0.25">
      <c r="A633" s="100">
        <v>89</v>
      </c>
      <c r="B633" s="11" t="s">
        <v>498</v>
      </c>
      <c r="C633" s="197" t="s">
        <v>2202</v>
      </c>
      <c r="D633" s="39" t="s">
        <v>2217</v>
      </c>
      <c r="E633" s="43" t="s">
        <v>70</v>
      </c>
      <c r="F633" s="10">
        <v>1</v>
      </c>
      <c r="G633" s="62" t="s">
        <v>678</v>
      </c>
      <c r="H633" s="94" t="s">
        <v>42</v>
      </c>
      <c r="I633" s="22">
        <v>273600</v>
      </c>
      <c r="J633" s="6"/>
      <c r="K633" s="15"/>
      <c r="L633" s="15"/>
      <c r="M633" s="15"/>
      <c r="N633" s="15"/>
      <c r="O633" s="15"/>
      <c r="P633" s="15"/>
      <c r="Q633" s="15"/>
    </row>
    <row r="634" spans="1:17" ht="156.75" x14ac:dyDescent="0.25">
      <c r="A634" s="100">
        <v>90</v>
      </c>
      <c r="B634" s="11" t="s">
        <v>498</v>
      </c>
      <c r="C634" s="197" t="s">
        <v>2203</v>
      </c>
      <c r="D634" s="39" t="s">
        <v>2218</v>
      </c>
      <c r="E634" s="43" t="s">
        <v>14</v>
      </c>
      <c r="F634" s="10">
        <v>4</v>
      </c>
      <c r="G634" s="42" t="s">
        <v>923</v>
      </c>
      <c r="H634" s="94" t="s">
        <v>42</v>
      </c>
      <c r="I634" s="22">
        <v>190000</v>
      </c>
      <c r="J634" s="6"/>
      <c r="K634" s="15"/>
      <c r="L634" s="15"/>
      <c r="M634" s="15"/>
      <c r="N634" s="15"/>
      <c r="O634" s="15"/>
      <c r="P634" s="15"/>
      <c r="Q634" s="15"/>
    </row>
    <row r="635" spans="1:17" ht="120.75" x14ac:dyDescent="0.25">
      <c r="A635" s="100">
        <v>91</v>
      </c>
      <c r="B635" s="11" t="s">
        <v>498</v>
      </c>
      <c r="C635" s="197" t="s">
        <v>2204</v>
      </c>
      <c r="D635" s="39" t="s">
        <v>2219</v>
      </c>
      <c r="E635" s="43" t="s">
        <v>351</v>
      </c>
      <c r="F635" s="10">
        <v>1</v>
      </c>
      <c r="G635" s="61" t="s">
        <v>205</v>
      </c>
      <c r="H635" s="94" t="s">
        <v>42</v>
      </c>
      <c r="I635" s="22">
        <v>125953.3</v>
      </c>
      <c r="J635" s="6"/>
      <c r="K635" s="15"/>
      <c r="L635" s="15"/>
      <c r="M635" s="15"/>
      <c r="N635" s="15"/>
      <c r="O635" s="15"/>
      <c r="P635" s="15"/>
      <c r="Q635" s="15"/>
    </row>
    <row r="636" spans="1:17" ht="120.75" x14ac:dyDescent="0.25">
      <c r="A636" s="100">
        <v>92</v>
      </c>
      <c r="B636" s="11" t="s">
        <v>498</v>
      </c>
      <c r="C636" s="197" t="s">
        <v>2205</v>
      </c>
      <c r="D636" s="39" t="s">
        <v>2220</v>
      </c>
      <c r="E636" s="43" t="s">
        <v>14</v>
      </c>
      <c r="F636" s="10">
        <v>5</v>
      </c>
      <c r="G636" s="42" t="s">
        <v>263</v>
      </c>
      <c r="H636" s="9" t="s">
        <v>2226</v>
      </c>
      <c r="I636" s="22">
        <v>621040</v>
      </c>
      <c r="J636" s="6"/>
      <c r="K636" s="15"/>
      <c r="L636" s="15"/>
      <c r="M636" s="15"/>
      <c r="N636" s="15"/>
      <c r="O636" s="15"/>
      <c r="P636" s="15"/>
      <c r="Q636" s="15"/>
    </row>
    <row r="637" spans="1:17" ht="144.75" x14ac:dyDescent="0.25">
      <c r="A637" s="100">
        <v>93</v>
      </c>
      <c r="B637" s="9" t="s">
        <v>2228</v>
      </c>
      <c r="C637" s="197" t="s">
        <v>2206</v>
      </c>
      <c r="D637" s="39" t="s">
        <v>2221</v>
      </c>
      <c r="E637" s="43" t="s">
        <v>42</v>
      </c>
      <c r="F637" s="10" t="s">
        <v>42</v>
      </c>
      <c r="G637" s="42" t="s">
        <v>263</v>
      </c>
      <c r="H637" s="121" t="s">
        <v>42</v>
      </c>
      <c r="I637" s="22">
        <v>155260</v>
      </c>
      <c r="J637" s="6"/>
      <c r="K637" s="15"/>
      <c r="L637" s="15"/>
      <c r="M637" s="15"/>
      <c r="N637" s="15"/>
      <c r="O637" s="15"/>
      <c r="P637" s="15"/>
      <c r="Q637" s="15"/>
    </row>
    <row r="638" spans="1:17" ht="48.75" x14ac:dyDescent="0.25">
      <c r="A638" s="100">
        <v>94</v>
      </c>
      <c r="B638" s="9" t="s">
        <v>2227</v>
      </c>
      <c r="C638" s="198" t="s">
        <v>2207</v>
      </c>
      <c r="D638" s="39" t="s">
        <v>2222</v>
      </c>
      <c r="E638" s="43" t="s">
        <v>42</v>
      </c>
      <c r="F638" s="10" t="s">
        <v>42</v>
      </c>
      <c r="G638" s="39" t="s">
        <v>359</v>
      </c>
      <c r="H638" s="121" t="s">
        <v>42</v>
      </c>
      <c r="I638" s="22">
        <v>132642</v>
      </c>
      <c r="J638" s="6"/>
      <c r="K638" s="15"/>
      <c r="L638" s="15"/>
      <c r="M638" s="15"/>
      <c r="N638" s="4" t="s">
        <v>2307</v>
      </c>
      <c r="O638" s="26" t="s">
        <v>2308</v>
      </c>
      <c r="P638" s="2" t="s">
        <v>2309</v>
      </c>
      <c r="Q638" s="2" t="s">
        <v>60</v>
      </c>
    </row>
    <row r="639" spans="1:17" ht="60.75" x14ac:dyDescent="0.25">
      <c r="A639" s="100">
        <v>95</v>
      </c>
      <c r="B639" s="11" t="s">
        <v>498</v>
      </c>
      <c r="C639" s="198" t="s">
        <v>2208</v>
      </c>
      <c r="D639" s="39" t="s">
        <v>2223</v>
      </c>
      <c r="E639" s="44" t="s">
        <v>2211</v>
      </c>
      <c r="F639" s="10">
        <v>2</v>
      </c>
      <c r="G639" s="42" t="s">
        <v>2212</v>
      </c>
      <c r="H639" s="121" t="s">
        <v>42</v>
      </c>
      <c r="I639" s="22">
        <v>322935.78000000003</v>
      </c>
      <c r="J639" s="6"/>
      <c r="K639" s="15"/>
      <c r="L639" s="15"/>
      <c r="M639" s="15"/>
      <c r="N639" s="15"/>
      <c r="O639" s="15"/>
      <c r="P639" s="15"/>
      <c r="Q639" s="15"/>
    </row>
    <row r="640" spans="1:17" ht="72.75" x14ac:dyDescent="0.25">
      <c r="A640" s="100">
        <v>96</v>
      </c>
      <c r="B640" s="11" t="s">
        <v>498</v>
      </c>
      <c r="C640" s="198" t="s">
        <v>2209</v>
      </c>
      <c r="D640" s="39" t="s">
        <v>2224</v>
      </c>
      <c r="E640" s="43" t="s">
        <v>351</v>
      </c>
      <c r="F640" s="10">
        <v>5</v>
      </c>
      <c r="G640" s="42" t="s">
        <v>1750</v>
      </c>
      <c r="H640" s="121" t="s">
        <v>42</v>
      </c>
      <c r="I640" s="22">
        <v>16857.18</v>
      </c>
      <c r="J640" s="6"/>
      <c r="K640" s="15"/>
      <c r="L640" s="15"/>
      <c r="M640" s="15"/>
      <c r="N640" s="15"/>
      <c r="O640" s="15"/>
      <c r="P640" s="15"/>
      <c r="Q640" s="15"/>
    </row>
    <row r="641" spans="1:17" ht="24.75" x14ac:dyDescent="0.25">
      <c r="A641" s="100">
        <v>97</v>
      </c>
      <c r="B641" s="11" t="s">
        <v>498</v>
      </c>
      <c r="C641" s="198" t="s">
        <v>2210</v>
      </c>
      <c r="D641" s="42" t="s">
        <v>2225</v>
      </c>
      <c r="E641" s="43" t="s">
        <v>351</v>
      </c>
      <c r="F641" s="10">
        <v>2</v>
      </c>
      <c r="G641" s="39" t="s">
        <v>2214</v>
      </c>
      <c r="H641" s="121" t="s">
        <v>42</v>
      </c>
      <c r="I641" s="22">
        <v>30027</v>
      </c>
      <c r="J641" s="1"/>
      <c r="K641" s="2"/>
      <c r="L641" s="2"/>
      <c r="M641" s="2"/>
      <c r="N641" s="66" t="s">
        <v>2614</v>
      </c>
      <c r="O641" s="26" t="s">
        <v>2615</v>
      </c>
      <c r="P641" s="244">
        <v>25522.95</v>
      </c>
      <c r="Q641" s="2" t="s">
        <v>60</v>
      </c>
    </row>
    <row r="642" spans="1:17" ht="84.75" x14ac:dyDescent="0.25">
      <c r="A642" s="100">
        <v>98</v>
      </c>
      <c r="B642" s="11" t="s">
        <v>498</v>
      </c>
      <c r="C642" s="197" t="s">
        <v>2229</v>
      </c>
      <c r="D642" s="39" t="s">
        <v>2259</v>
      </c>
      <c r="E642" s="43" t="s">
        <v>351</v>
      </c>
      <c r="F642" s="10">
        <v>1</v>
      </c>
      <c r="G642" s="61" t="s">
        <v>2254</v>
      </c>
      <c r="H642" s="11"/>
      <c r="I642" s="22">
        <v>11330</v>
      </c>
      <c r="J642" s="6"/>
      <c r="K642" s="15"/>
      <c r="L642" s="15"/>
      <c r="M642" s="15"/>
      <c r="N642" s="15"/>
      <c r="O642" s="15"/>
      <c r="P642" s="15"/>
      <c r="Q642" s="15" t="s">
        <v>60</v>
      </c>
    </row>
    <row r="643" spans="1:17" ht="84.75" x14ac:dyDescent="0.25">
      <c r="A643" s="100">
        <v>99</v>
      </c>
      <c r="B643" s="11" t="s">
        <v>498</v>
      </c>
      <c r="C643" s="197" t="s">
        <v>2230</v>
      </c>
      <c r="D643" s="39" t="s">
        <v>2260</v>
      </c>
      <c r="E643" s="43" t="s">
        <v>351</v>
      </c>
      <c r="F643" s="10">
        <v>3</v>
      </c>
      <c r="G643" s="39" t="s">
        <v>1473</v>
      </c>
      <c r="H643" s="11"/>
      <c r="I643" s="22">
        <v>43796</v>
      </c>
      <c r="J643" s="6" t="s">
        <v>38</v>
      </c>
      <c r="K643" s="63">
        <v>44606</v>
      </c>
      <c r="L643" s="15"/>
      <c r="M643" s="15"/>
      <c r="N643" s="15"/>
      <c r="O643" s="15"/>
      <c r="P643" s="15"/>
      <c r="Q643" s="15" t="s">
        <v>1377</v>
      </c>
    </row>
    <row r="644" spans="1:17" ht="36.75" x14ac:dyDescent="0.25">
      <c r="A644" s="100">
        <v>100</v>
      </c>
      <c r="B644" s="11" t="s">
        <v>498</v>
      </c>
      <c r="C644" s="197" t="s">
        <v>2231</v>
      </c>
      <c r="D644" s="39" t="s">
        <v>2261</v>
      </c>
      <c r="E644" s="43" t="s">
        <v>351</v>
      </c>
      <c r="F644" s="10">
        <v>3</v>
      </c>
      <c r="G644" s="42" t="s">
        <v>664</v>
      </c>
      <c r="H644" s="11"/>
      <c r="I644" s="22">
        <v>54000</v>
      </c>
      <c r="J644" s="6"/>
      <c r="K644" s="15"/>
      <c r="L644" s="15"/>
      <c r="M644" s="15"/>
      <c r="N644" s="15"/>
      <c r="O644" s="15"/>
      <c r="P644" s="15"/>
      <c r="Q644" s="15" t="s">
        <v>210</v>
      </c>
    </row>
    <row r="645" spans="1:17" ht="96.75" x14ac:dyDescent="0.25">
      <c r="A645" s="100">
        <v>101</v>
      </c>
      <c r="B645" s="11" t="s">
        <v>531</v>
      </c>
      <c r="C645" s="197" t="s">
        <v>2232</v>
      </c>
      <c r="D645" s="39" t="s">
        <v>2262</v>
      </c>
      <c r="E645" s="43" t="s">
        <v>1272</v>
      </c>
      <c r="F645" s="10">
        <v>2</v>
      </c>
      <c r="G645" s="42" t="s">
        <v>1827</v>
      </c>
      <c r="H645" s="11"/>
      <c r="I645" s="22">
        <v>5361774.05</v>
      </c>
      <c r="J645" s="6"/>
      <c r="K645" s="15"/>
      <c r="L645" s="15"/>
      <c r="M645" s="15"/>
      <c r="N645" s="15"/>
      <c r="O645" s="15"/>
      <c r="P645" s="15"/>
      <c r="Q645" s="15"/>
    </row>
    <row r="646" spans="1:17" ht="36.75" x14ac:dyDescent="0.25">
      <c r="A646" s="100">
        <v>102</v>
      </c>
      <c r="B646" s="11" t="s">
        <v>498</v>
      </c>
      <c r="C646" s="197" t="s">
        <v>2233</v>
      </c>
      <c r="D646" s="39" t="s">
        <v>2263</v>
      </c>
      <c r="E646" s="43" t="s">
        <v>14</v>
      </c>
      <c r="F646" s="10">
        <v>1</v>
      </c>
      <c r="G646" s="61" t="s">
        <v>2248</v>
      </c>
      <c r="H646" s="11"/>
      <c r="I646" s="22">
        <v>144716</v>
      </c>
      <c r="J646" s="6"/>
      <c r="K646" s="15"/>
      <c r="L646" s="15"/>
      <c r="M646" s="15"/>
      <c r="N646" s="15"/>
      <c r="O646" s="15"/>
      <c r="P646" s="15"/>
      <c r="Q646" s="15"/>
    </row>
    <row r="647" spans="1:17" ht="108.75" x14ac:dyDescent="0.25">
      <c r="A647" s="100">
        <v>103</v>
      </c>
      <c r="B647" s="11" t="s">
        <v>498</v>
      </c>
      <c r="C647" s="197" t="s">
        <v>2234</v>
      </c>
      <c r="D647" s="39" t="s">
        <v>2264</v>
      </c>
      <c r="E647" s="43" t="s">
        <v>351</v>
      </c>
      <c r="F647" s="10">
        <v>3</v>
      </c>
      <c r="G647" s="39" t="s">
        <v>2255</v>
      </c>
      <c r="H647" s="11"/>
      <c r="I647" s="22">
        <v>2200</v>
      </c>
      <c r="J647" s="6"/>
      <c r="K647" s="15"/>
      <c r="L647" s="15"/>
      <c r="M647" s="15"/>
      <c r="N647" s="15"/>
      <c r="O647" s="15"/>
      <c r="P647" s="15"/>
      <c r="Q647" s="15"/>
    </row>
    <row r="648" spans="1:17" ht="120.75" x14ac:dyDescent="0.25">
      <c r="A648" s="100">
        <v>104</v>
      </c>
      <c r="B648" s="11" t="s">
        <v>531</v>
      </c>
      <c r="C648" s="197" t="s">
        <v>2235</v>
      </c>
      <c r="D648" s="39" t="s">
        <v>2265</v>
      </c>
      <c r="E648" s="43" t="s">
        <v>1272</v>
      </c>
      <c r="F648" s="10">
        <v>3</v>
      </c>
      <c r="G648" s="39" t="s">
        <v>2249</v>
      </c>
      <c r="H648" s="9" t="s">
        <v>1830</v>
      </c>
      <c r="I648" s="22">
        <v>17107504.710000001</v>
      </c>
      <c r="J648" s="6"/>
      <c r="K648" s="15"/>
      <c r="L648" s="15"/>
      <c r="M648" s="15"/>
      <c r="N648" s="15"/>
      <c r="O648" s="15"/>
      <c r="P648" s="15"/>
      <c r="Q648" s="15"/>
    </row>
    <row r="649" spans="1:17" ht="96.75" x14ac:dyDescent="0.25">
      <c r="A649" s="100">
        <v>105</v>
      </c>
      <c r="B649" s="11" t="s">
        <v>507</v>
      </c>
      <c r="C649" s="197" t="s">
        <v>2236</v>
      </c>
      <c r="D649" s="39" t="s">
        <v>2266</v>
      </c>
      <c r="E649" s="43" t="s">
        <v>351</v>
      </c>
      <c r="F649" s="10">
        <v>1</v>
      </c>
      <c r="G649" s="61" t="s">
        <v>359</v>
      </c>
      <c r="H649" s="11"/>
      <c r="I649" s="22">
        <v>100840</v>
      </c>
      <c r="J649" s="6"/>
      <c r="K649" s="15"/>
      <c r="L649" s="15"/>
      <c r="M649" s="15"/>
      <c r="N649" s="15"/>
      <c r="O649" s="15"/>
      <c r="P649" s="15"/>
      <c r="Q649" s="15"/>
    </row>
    <row r="650" spans="1:17" ht="168.75" x14ac:dyDescent="0.25">
      <c r="A650" s="100">
        <v>106</v>
      </c>
      <c r="B650" s="11" t="s">
        <v>531</v>
      </c>
      <c r="C650" s="197" t="s">
        <v>2237</v>
      </c>
      <c r="D650" s="39" t="s">
        <v>2267</v>
      </c>
      <c r="E650" s="43" t="s">
        <v>14</v>
      </c>
      <c r="F650" s="10">
        <v>4</v>
      </c>
      <c r="G650" s="39" t="s">
        <v>2258</v>
      </c>
      <c r="H650" s="11"/>
      <c r="I650" s="22">
        <v>5084131.3899999997</v>
      </c>
      <c r="J650" s="51" t="s">
        <v>2787</v>
      </c>
      <c r="K650" s="63">
        <v>44606</v>
      </c>
      <c r="L650" s="15"/>
      <c r="M650" s="131" t="s">
        <v>2788</v>
      </c>
      <c r="N650" s="131" t="s">
        <v>2789</v>
      </c>
      <c r="O650" s="72" t="s">
        <v>2790</v>
      </c>
      <c r="P650" s="37">
        <v>2777105.84</v>
      </c>
      <c r="Q650" s="15" t="s">
        <v>91</v>
      </c>
    </row>
    <row r="651" spans="1:17" ht="84.75" x14ac:dyDescent="0.25">
      <c r="A651" s="100">
        <v>107</v>
      </c>
      <c r="B651" s="11" t="s">
        <v>498</v>
      </c>
      <c r="C651" s="197" t="s">
        <v>2238</v>
      </c>
      <c r="D651" s="39" t="s">
        <v>2268</v>
      </c>
      <c r="E651" s="43" t="s">
        <v>351</v>
      </c>
      <c r="F651" s="10">
        <v>2</v>
      </c>
      <c r="G651" s="39" t="s">
        <v>1093</v>
      </c>
      <c r="H651" s="11"/>
      <c r="I651" s="22">
        <v>14350</v>
      </c>
      <c r="J651" s="6" t="s">
        <v>2781</v>
      </c>
      <c r="K651" s="63">
        <v>44606</v>
      </c>
      <c r="L651" s="15"/>
      <c r="M651" s="15"/>
      <c r="N651" s="35">
        <v>2499</v>
      </c>
      <c r="O651" s="63">
        <v>44741</v>
      </c>
      <c r="P651" s="35">
        <v>2499</v>
      </c>
      <c r="Q651" s="15" t="s">
        <v>1377</v>
      </c>
    </row>
    <row r="652" spans="1:17" ht="72.75" x14ac:dyDescent="0.25">
      <c r="A652" s="100">
        <v>108</v>
      </c>
      <c r="B652" s="11" t="s">
        <v>498</v>
      </c>
      <c r="C652" s="197" t="s">
        <v>2239</v>
      </c>
      <c r="D652" s="39" t="s">
        <v>2269</v>
      </c>
      <c r="E652" s="43" t="s">
        <v>14</v>
      </c>
      <c r="F652" s="10">
        <v>5</v>
      </c>
      <c r="G652" s="39" t="s">
        <v>2256</v>
      </c>
      <c r="H652" s="11"/>
      <c r="I652" s="22">
        <v>500000</v>
      </c>
      <c r="J652" s="6"/>
      <c r="K652" s="15"/>
      <c r="L652" s="15"/>
      <c r="M652" s="15"/>
      <c r="N652" s="51" t="s">
        <v>2943</v>
      </c>
      <c r="O652" s="15"/>
      <c r="P652" s="15"/>
      <c r="Q652" s="15" t="s">
        <v>490</v>
      </c>
    </row>
    <row r="653" spans="1:17" ht="72.75" x14ac:dyDescent="0.25">
      <c r="A653" s="100">
        <v>109</v>
      </c>
      <c r="B653" s="11" t="s">
        <v>498</v>
      </c>
      <c r="C653" s="197" t="s">
        <v>2240</v>
      </c>
      <c r="D653" s="39" t="s">
        <v>2270</v>
      </c>
      <c r="E653" s="43" t="s">
        <v>42</v>
      </c>
      <c r="F653" s="10" t="s">
        <v>42</v>
      </c>
      <c r="G653" s="39" t="s">
        <v>2257</v>
      </c>
      <c r="H653" s="11"/>
      <c r="I653" s="22">
        <v>20000</v>
      </c>
      <c r="J653" s="6"/>
      <c r="K653" s="15"/>
      <c r="L653" s="15"/>
      <c r="M653" s="15"/>
      <c r="N653" s="51" t="s">
        <v>2943</v>
      </c>
      <c r="O653" s="15"/>
      <c r="P653" s="15"/>
      <c r="Q653" s="15" t="s">
        <v>490</v>
      </c>
    </row>
    <row r="654" spans="1:17" ht="84.75" x14ac:dyDescent="0.25">
      <c r="A654" s="100">
        <v>110</v>
      </c>
      <c r="B654" s="11" t="s">
        <v>498</v>
      </c>
      <c r="C654" s="197" t="s">
        <v>2241</v>
      </c>
      <c r="D654" s="39" t="s">
        <v>2271</v>
      </c>
      <c r="E654" s="43" t="s">
        <v>14</v>
      </c>
      <c r="F654" s="10">
        <v>5</v>
      </c>
      <c r="G654" s="39" t="s">
        <v>2257</v>
      </c>
      <c r="H654" s="11"/>
      <c r="I654" s="22">
        <v>500000</v>
      </c>
      <c r="J654" s="6"/>
      <c r="K654" s="15"/>
      <c r="L654" s="15"/>
      <c r="M654" s="15"/>
      <c r="N654" s="51" t="s">
        <v>2942</v>
      </c>
      <c r="O654" s="15"/>
      <c r="P654" s="15"/>
      <c r="Q654" s="15" t="s">
        <v>490</v>
      </c>
    </row>
    <row r="655" spans="1:17" ht="84.75" x14ac:dyDescent="0.25">
      <c r="A655" s="100">
        <v>111</v>
      </c>
      <c r="B655" s="11" t="s">
        <v>498</v>
      </c>
      <c r="C655" s="197" t="s">
        <v>2242</v>
      </c>
      <c r="D655" s="39" t="s">
        <v>2272</v>
      </c>
      <c r="E655" s="43" t="s">
        <v>42</v>
      </c>
      <c r="F655" s="10" t="s">
        <v>42</v>
      </c>
      <c r="G655" s="39" t="s">
        <v>2256</v>
      </c>
      <c r="H655" s="11"/>
      <c r="I655" s="22">
        <v>20000</v>
      </c>
      <c r="J655" s="6"/>
      <c r="K655" s="15"/>
      <c r="L655" s="15"/>
      <c r="M655" s="15"/>
      <c r="N655" s="51" t="s">
        <v>2942</v>
      </c>
      <c r="O655" s="15"/>
      <c r="P655" s="15"/>
      <c r="Q655" s="15" t="s">
        <v>490</v>
      </c>
    </row>
    <row r="656" spans="1:17" ht="168.75" x14ac:dyDescent="0.25">
      <c r="A656" s="100">
        <v>112</v>
      </c>
      <c r="B656" s="11" t="s">
        <v>498</v>
      </c>
      <c r="C656" s="197" t="s">
        <v>2243</v>
      </c>
      <c r="D656" s="39" t="s">
        <v>2273</v>
      </c>
      <c r="E656" s="43" t="s">
        <v>351</v>
      </c>
      <c r="F656" s="10">
        <v>1</v>
      </c>
      <c r="G656" s="61" t="s">
        <v>2250</v>
      </c>
      <c r="H656" s="11"/>
      <c r="I656" s="22">
        <v>135000</v>
      </c>
      <c r="J656" s="6"/>
      <c r="K656" s="15"/>
      <c r="L656" s="15"/>
      <c r="M656" s="15"/>
      <c r="N656" s="15"/>
      <c r="O656" s="15"/>
      <c r="P656" s="15"/>
      <c r="Q656" s="15"/>
    </row>
    <row r="657" spans="1:17" ht="36.75" x14ac:dyDescent="0.25">
      <c r="A657" s="100">
        <v>113</v>
      </c>
      <c r="B657" s="11" t="s">
        <v>498</v>
      </c>
      <c r="C657" s="197" t="s">
        <v>2244</v>
      </c>
      <c r="D657" s="42" t="s">
        <v>2274</v>
      </c>
      <c r="E657" s="43" t="s">
        <v>351</v>
      </c>
      <c r="F657" s="10">
        <v>1</v>
      </c>
      <c r="G657" s="61" t="s">
        <v>2251</v>
      </c>
      <c r="H657" s="11"/>
      <c r="I657" s="22">
        <v>36000</v>
      </c>
      <c r="J657" s="6"/>
      <c r="K657" s="15"/>
      <c r="L657" s="15"/>
      <c r="M657" s="15"/>
      <c r="N657" s="15"/>
      <c r="O657" s="15"/>
      <c r="P657" s="15"/>
      <c r="Q657" s="15"/>
    </row>
    <row r="658" spans="1:17" ht="120.75" x14ac:dyDescent="0.25">
      <c r="A658" s="100">
        <v>114</v>
      </c>
      <c r="B658" s="11" t="s">
        <v>507</v>
      </c>
      <c r="C658" s="197" t="s">
        <v>2245</v>
      </c>
      <c r="D658" s="39" t="s">
        <v>2275</v>
      </c>
      <c r="E658" s="43" t="s">
        <v>14</v>
      </c>
      <c r="F658" s="10">
        <v>1</v>
      </c>
      <c r="G658" s="62" t="s">
        <v>2252</v>
      </c>
      <c r="H658" s="11"/>
      <c r="I658" s="22">
        <v>43000</v>
      </c>
      <c r="J658" s="6"/>
      <c r="K658" s="15"/>
      <c r="L658" s="15"/>
      <c r="M658" s="15"/>
      <c r="N658" s="15"/>
      <c r="O658" s="15"/>
      <c r="P658" s="15"/>
      <c r="Q658" s="15" t="s">
        <v>50</v>
      </c>
    </row>
    <row r="659" spans="1:17" ht="72.75" x14ac:dyDescent="0.25">
      <c r="A659" s="100">
        <v>115</v>
      </c>
      <c r="B659" s="11" t="s">
        <v>498</v>
      </c>
      <c r="C659" s="197" t="s">
        <v>2246</v>
      </c>
      <c r="D659" s="39" t="s">
        <v>2276</v>
      </c>
      <c r="E659" s="43" t="s">
        <v>351</v>
      </c>
      <c r="F659" s="10">
        <v>1</v>
      </c>
      <c r="G659" s="61" t="s">
        <v>2104</v>
      </c>
      <c r="H659" s="11"/>
      <c r="I659" s="22">
        <v>33075</v>
      </c>
      <c r="J659" s="6"/>
      <c r="K659" s="15"/>
      <c r="L659" s="15"/>
      <c r="M659" s="15"/>
      <c r="N659" s="15"/>
      <c r="O659" s="15"/>
      <c r="P659" s="15"/>
      <c r="Q659" s="15"/>
    </row>
    <row r="660" spans="1:17" ht="72.75" x14ac:dyDescent="0.25">
      <c r="A660" s="100">
        <v>116</v>
      </c>
      <c r="B660" s="11" t="s">
        <v>498</v>
      </c>
      <c r="C660" s="197" t="s">
        <v>2247</v>
      </c>
      <c r="D660" s="39" t="s">
        <v>2277</v>
      </c>
      <c r="E660" s="43" t="s">
        <v>351</v>
      </c>
      <c r="F660" s="10">
        <v>1</v>
      </c>
      <c r="G660" s="62" t="s">
        <v>2253</v>
      </c>
      <c r="H660" s="11"/>
      <c r="I660" s="22">
        <v>16100</v>
      </c>
      <c r="J660" s="6"/>
      <c r="K660" s="15"/>
      <c r="L660" s="15"/>
      <c r="M660" s="15"/>
      <c r="N660" s="15"/>
      <c r="O660" s="15"/>
      <c r="P660" s="15"/>
      <c r="Q660" s="15"/>
    </row>
    <row r="661" spans="1:17" x14ac:dyDescent="0.25">
      <c r="A661" s="249"/>
      <c r="B661" s="249"/>
      <c r="C661" s="250"/>
      <c r="D661" s="251"/>
      <c r="E661" s="249"/>
      <c r="F661" s="252"/>
      <c r="G661" s="249"/>
      <c r="H661" s="249"/>
      <c r="I661" s="249"/>
      <c r="J661" s="249"/>
      <c r="K661" s="252"/>
      <c r="L661" s="252"/>
      <c r="M661" s="252"/>
      <c r="N661" s="252"/>
      <c r="O661" s="252"/>
      <c r="P661" s="252"/>
      <c r="Q661" s="252"/>
    </row>
    <row r="662" spans="1:17" ht="84.75" x14ac:dyDescent="0.25">
      <c r="A662" s="11">
        <v>1</v>
      </c>
      <c r="B662" s="11" t="s">
        <v>498</v>
      </c>
      <c r="C662" s="197" t="s">
        <v>2312</v>
      </c>
      <c r="D662" s="39" t="s">
        <v>2345</v>
      </c>
      <c r="E662" s="44" t="s">
        <v>351</v>
      </c>
      <c r="F662" s="10">
        <v>1</v>
      </c>
      <c r="G662" s="61" t="s">
        <v>236</v>
      </c>
      <c r="H662" s="10" t="s">
        <v>42</v>
      </c>
      <c r="I662" s="248">
        <v>62500</v>
      </c>
      <c r="J662" s="6"/>
      <c r="K662" s="15"/>
      <c r="L662" s="15"/>
      <c r="M662" s="15"/>
      <c r="N662" s="15"/>
      <c r="O662" s="15"/>
      <c r="P662" s="15"/>
      <c r="Q662" s="15"/>
    </row>
    <row r="663" spans="1:17" ht="36.75" x14ac:dyDescent="0.25">
      <c r="A663" s="11">
        <v>2</v>
      </c>
      <c r="B663" s="11" t="s">
        <v>507</v>
      </c>
      <c r="C663" s="197" t="s">
        <v>2313</v>
      </c>
      <c r="D663" s="39" t="s">
        <v>2346</v>
      </c>
      <c r="E663" s="44" t="s">
        <v>14</v>
      </c>
      <c r="F663" s="10">
        <v>1</v>
      </c>
      <c r="G663" s="61" t="s">
        <v>348</v>
      </c>
      <c r="H663" s="10" t="s">
        <v>42</v>
      </c>
      <c r="I663" s="248">
        <v>407814.64</v>
      </c>
      <c r="J663" s="6"/>
      <c r="K663" s="15"/>
      <c r="L663" s="15"/>
      <c r="M663" s="15"/>
      <c r="N663" s="15"/>
      <c r="O663" s="15"/>
      <c r="P663" s="15"/>
      <c r="Q663" s="15"/>
    </row>
    <row r="664" spans="1:17" ht="48.75" x14ac:dyDescent="0.25">
      <c r="A664" s="11">
        <v>3</v>
      </c>
      <c r="B664" s="9" t="s">
        <v>2368</v>
      </c>
      <c r="C664" s="197" t="s">
        <v>2314</v>
      </c>
      <c r="D664" s="39" t="s">
        <v>2347</v>
      </c>
      <c r="E664" s="43" t="s">
        <v>42</v>
      </c>
      <c r="F664" s="10" t="s">
        <v>42</v>
      </c>
      <c r="G664" s="39" t="s">
        <v>520</v>
      </c>
      <c r="H664" s="10" t="s">
        <v>42</v>
      </c>
      <c r="I664" s="248">
        <v>1260504.2</v>
      </c>
      <c r="J664" s="6"/>
      <c r="K664" s="15"/>
      <c r="L664" s="15"/>
      <c r="M664" s="15"/>
      <c r="N664" s="15"/>
      <c r="O664" s="15"/>
      <c r="P664" s="15"/>
      <c r="Q664" s="15"/>
    </row>
    <row r="665" spans="1:17" ht="48.75" x14ac:dyDescent="0.25">
      <c r="A665" s="11">
        <v>4</v>
      </c>
      <c r="B665" s="11" t="s">
        <v>498</v>
      </c>
      <c r="C665" s="197" t="s">
        <v>2315</v>
      </c>
      <c r="D665" s="39" t="s">
        <v>2348</v>
      </c>
      <c r="E665" s="43" t="s">
        <v>351</v>
      </c>
      <c r="F665" s="10">
        <v>1</v>
      </c>
      <c r="G665" s="39" t="s">
        <v>2335</v>
      </c>
      <c r="H665" s="10" t="s">
        <v>42</v>
      </c>
      <c r="I665" s="248">
        <v>94000</v>
      </c>
      <c r="J665" s="6"/>
      <c r="K665" s="15"/>
      <c r="L665" s="15"/>
      <c r="M665" s="15"/>
      <c r="N665" s="15"/>
      <c r="O665" s="15"/>
      <c r="P665" s="15"/>
      <c r="Q665" s="15"/>
    </row>
    <row r="666" spans="1:17" ht="96.75" x14ac:dyDescent="0.25">
      <c r="A666" s="11">
        <v>6</v>
      </c>
      <c r="B666" s="11" t="s">
        <v>498</v>
      </c>
      <c r="C666" s="197" t="s">
        <v>2317</v>
      </c>
      <c r="D666" s="39" t="s">
        <v>2350</v>
      </c>
      <c r="E666" s="43" t="s">
        <v>351</v>
      </c>
      <c r="F666" s="10">
        <v>1</v>
      </c>
      <c r="G666" s="61" t="s">
        <v>2336</v>
      </c>
      <c r="H666" s="10" t="s">
        <v>42</v>
      </c>
      <c r="I666" s="248">
        <v>8760</v>
      </c>
      <c r="J666" s="6"/>
      <c r="K666" s="15"/>
      <c r="L666" s="15"/>
      <c r="M666" s="15"/>
      <c r="N666" s="15"/>
      <c r="O666" s="15"/>
      <c r="P666" s="15"/>
      <c r="Q666" s="15"/>
    </row>
    <row r="667" spans="1:17" ht="60.75" x14ac:dyDescent="0.25">
      <c r="A667" s="11">
        <v>7</v>
      </c>
      <c r="B667" s="11" t="s">
        <v>498</v>
      </c>
      <c r="C667" s="197" t="s">
        <v>2318</v>
      </c>
      <c r="D667" s="39" t="s">
        <v>2351</v>
      </c>
      <c r="E667" s="43" t="s">
        <v>351</v>
      </c>
      <c r="F667" s="10">
        <v>1</v>
      </c>
      <c r="G667" s="61" t="s">
        <v>2337</v>
      </c>
      <c r="H667" s="10" t="s">
        <v>42</v>
      </c>
      <c r="I667" s="248">
        <v>58000</v>
      </c>
      <c r="J667" s="6"/>
      <c r="K667" s="15"/>
      <c r="L667" s="15"/>
      <c r="M667" s="15"/>
      <c r="N667" s="15"/>
      <c r="O667" s="15"/>
      <c r="P667" s="15"/>
      <c r="Q667" s="15"/>
    </row>
    <row r="668" spans="1:17" ht="60.75" x14ac:dyDescent="0.25">
      <c r="A668" s="11">
        <v>8</v>
      </c>
      <c r="B668" s="11" t="s">
        <v>498</v>
      </c>
      <c r="C668" s="202" t="s">
        <v>2319</v>
      </c>
      <c r="D668" s="41" t="s">
        <v>2352</v>
      </c>
      <c r="E668" s="43" t="s">
        <v>14</v>
      </c>
      <c r="F668" s="10">
        <v>1</v>
      </c>
      <c r="G668" s="42" t="s">
        <v>216</v>
      </c>
      <c r="H668" s="10" t="s">
        <v>42</v>
      </c>
      <c r="I668" s="248">
        <v>82000</v>
      </c>
      <c r="J668" s="6"/>
      <c r="K668" s="15"/>
      <c r="L668" s="15"/>
      <c r="M668" s="15"/>
      <c r="N668" s="15"/>
      <c r="O668" s="15"/>
      <c r="P668" s="15"/>
      <c r="Q668" s="15"/>
    </row>
    <row r="669" spans="1:17" ht="48.75" x14ac:dyDescent="0.25">
      <c r="A669" s="11">
        <v>9</v>
      </c>
      <c r="B669" s="11" t="s">
        <v>498</v>
      </c>
      <c r="C669" s="197" t="s">
        <v>2320</v>
      </c>
      <c r="D669" s="39" t="s">
        <v>2353</v>
      </c>
      <c r="E669" s="43" t="s">
        <v>351</v>
      </c>
      <c r="F669" s="10">
        <v>6</v>
      </c>
      <c r="G669" s="39" t="s">
        <v>1093</v>
      </c>
      <c r="H669" s="10" t="s">
        <v>42</v>
      </c>
      <c r="I669" s="248">
        <v>30800</v>
      </c>
      <c r="J669" s="6"/>
      <c r="K669" s="15"/>
      <c r="L669" s="15"/>
      <c r="M669" s="15"/>
      <c r="N669" s="15"/>
      <c r="O669" s="15"/>
      <c r="P669" s="15"/>
      <c r="Q669" s="15"/>
    </row>
    <row r="670" spans="1:17" ht="84.75" x14ac:dyDescent="0.25">
      <c r="A670" s="11">
        <v>10</v>
      </c>
      <c r="B670" s="11" t="s">
        <v>498</v>
      </c>
      <c r="C670" s="197" t="s">
        <v>2321</v>
      </c>
      <c r="D670" s="39" t="s">
        <v>2354</v>
      </c>
      <c r="E670" s="43" t="s">
        <v>351</v>
      </c>
      <c r="F670" s="10">
        <v>5</v>
      </c>
      <c r="G670" s="39" t="s">
        <v>1093</v>
      </c>
      <c r="H670" s="10" t="s">
        <v>42</v>
      </c>
      <c r="I670" s="248">
        <v>27800</v>
      </c>
      <c r="J670" s="6"/>
      <c r="K670" s="15"/>
      <c r="L670" s="15"/>
      <c r="M670" s="15"/>
      <c r="N670" s="15"/>
      <c r="O670" s="15"/>
      <c r="P670" s="15"/>
      <c r="Q670" s="15"/>
    </row>
    <row r="671" spans="1:17" ht="84.75" x14ac:dyDescent="0.25">
      <c r="A671" s="11">
        <v>11</v>
      </c>
      <c r="B671" s="11" t="s">
        <v>498</v>
      </c>
      <c r="C671" s="197" t="s">
        <v>2322</v>
      </c>
      <c r="D671" s="39" t="s">
        <v>2355</v>
      </c>
      <c r="E671" s="43" t="s">
        <v>351</v>
      </c>
      <c r="F671" s="10">
        <v>1</v>
      </c>
      <c r="G671" s="42" t="s">
        <v>2338</v>
      </c>
      <c r="H671" s="10" t="s">
        <v>42</v>
      </c>
      <c r="I671" s="248">
        <v>104000</v>
      </c>
      <c r="J671" s="6" t="s">
        <v>2781</v>
      </c>
      <c r="K671" s="63">
        <v>44698</v>
      </c>
      <c r="L671" s="15"/>
      <c r="M671" s="15"/>
      <c r="N671" s="35">
        <v>104000</v>
      </c>
      <c r="O671" s="63">
        <v>44707</v>
      </c>
      <c r="P671" s="35">
        <v>104000</v>
      </c>
      <c r="Q671" s="51" t="s">
        <v>2791</v>
      </c>
    </row>
    <row r="672" spans="1:17" ht="84.75" x14ac:dyDescent="0.25">
      <c r="A672" s="11">
        <v>12</v>
      </c>
      <c r="B672" s="11" t="s">
        <v>498</v>
      </c>
      <c r="C672" s="197" t="s">
        <v>2323</v>
      </c>
      <c r="D672" s="39" t="s">
        <v>2356</v>
      </c>
      <c r="E672" s="43" t="s">
        <v>351</v>
      </c>
      <c r="F672" s="10">
        <v>1</v>
      </c>
      <c r="G672" s="42" t="s">
        <v>2338</v>
      </c>
      <c r="H672" s="10" t="s">
        <v>42</v>
      </c>
      <c r="I672" s="248">
        <v>44940</v>
      </c>
      <c r="J672" s="51" t="s">
        <v>2787</v>
      </c>
      <c r="K672" s="63">
        <v>44750</v>
      </c>
      <c r="L672" s="15"/>
      <c r="M672" s="15"/>
      <c r="N672" s="15"/>
      <c r="O672" s="15"/>
      <c r="P672" s="15"/>
      <c r="Q672" s="15" t="s">
        <v>91</v>
      </c>
    </row>
    <row r="673" spans="1:17" ht="60.75" x14ac:dyDescent="0.25">
      <c r="A673" s="11">
        <v>13</v>
      </c>
      <c r="B673" s="11" t="s">
        <v>498</v>
      </c>
      <c r="C673" s="197" t="s">
        <v>2324</v>
      </c>
      <c r="D673" s="39" t="s">
        <v>2357</v>
      </c>
      <c r="E673" s="43" t="s">
        <v>351</v>
      </c>
      <c r="F673" s="10">
        <v>2</v>
      </c>
      <c r="G673" s="39" t="s">
        <v>2339</v>
      </c>
      <c r="H673" s="10" t="s">
        <v>42</v>
      </c>
      <c r="I673" s="248">
        <v>84450</v>
      </c>
      <c r="J673" s="6"/>
      <c r="K673" s="15"/>
      <c r="L673" s="15"/>
      <c r="M673" s="15"/>
      <c r="N673" s="15"/>
      <c r="O673" s="15"/>
      <c r="P673" s="15"/>
      <c r="Q673" s="15"/>
    </row>
    <row r="674" spans="1:17" ht="60.75" x14ac:dyDescent="0.25">
      <c r="A674" s="11">
        <v>14</v>
      </c>
      <c r="B674" s="11" t="s">
        <v>498</v>
      </c>
      <c r="C674" s="197" t="s">
        <v>2325</v>
      </c>
      <c r="D674" s="39" t="s">
        <v>2358</v>
      </c>
      <c r="E674" s="43" t="s">
        <v>351</v>
      </c>
      <c r="F674" s="10">
        <v>3</v>
      </c>
      <c r="G674" s="39" t="s">
        <v>976</v>
      </c>
      <c r="H674" s="10" t="s">
        <v>42</v>
      </c>
      <c r="I674" s="248">
        <v>65240</v>
      </c>
      <c r="J674" s="6" t="s">
        <v>2781</v>
      </c>
      <c r="K674" s="63">
        <v>44614</v>
      </c>
      <c r="L674" s="15"/>
      <c r="M674" s="15"/>
      <c r="N674" s="131" t="s">
        <v>2792</v>
      </c>
      <c r="O674" s="51" t="s">
        <v>2793</v>
      </c>
      <c r="P674" s="351">
        <v>6850.78</v>
      </c>
      <c r="Q674" s="15" t="s">
        <v>1377</v>
      </c>
    </row>
    <row r="675" spans="1:17" ht="108.75" x14ac:dyDescent="0.25">
      <c r="A675" s="11">
        <v>15</v>
      </c>
      <c r="B675" s="11" t="s">
        <v>531</v>
      </c>
      <c r="C675" s="197" t="s">
        <v>2326</v>
      </c>
      <c r="D675" s="42" t="s">
        <v>2359</v>
      </c>
      <c r="E675" s="43" t="s">
        <v>14</v>
      </c>
      <c r="F675" s="10">
        <v>1</v>
      </c>
      <c r="G675" s="39" t="s">
        <v>2340</v>
      </c>
      <c r="H675" s="10" t="s">
        <v>42</v>
      </c>
      <c r="I675" s="248">
        <v>16129269.800000001</v>
      </c>
      <c r="J675" s="6" t="s">
        <v>2781</v>
      </c>
      <c r="K675" s="63">
        <v>44614</v>
      </c>
      <c r="L675" s="15"/>
      <c r="M675" s="51" t="s">
        <v>2794</v>
      </c>
      <c r="N675" s="352" t="s">
        <v>2795</v>
      </c>
      <c r="O675" s="51" t="s">
        <v>2796</v>
      </c>
      <c r="P675" s="351">
        <v>7393874.5999999996</v>
      </c>
      <c r="Q675" s="15" t="s">
        <v>91</v>
      </c>
    </row>
    <row r="676" spans="1:17" ht="48.75" x14ac:dyDescent="0.25">
      <c r="A676" s="11">
        <v>16</v>
      </c>
      <c r="B676" s="9" t="s">
        <v>2367</v>
      </c>
      <c r="C676" s="197" t="s">
        <v>2327</v>
      </c>
      <c r="D676" s="39" t="s">
        <v>2360</v>
      </c>
      <c r="E676" s="43" t="s">
        <v>42</v>
      </c>
      <c r="F676" s="10" t="s">
        <v>42</v>
      </c>
      <c r="G676" s="39" t="s">
        <v>520</v>
      </c>
      <c r="H676" s="10" t="s">
        <v>42</v>
      </c>
      <c r="I676" s="248">
        <v>18195997.170000002</v>
      </c>
      <c r="J676" s="6"/>
      <c r="K676" s="15"/>
      <c r="L676" s="15"/>
      <c r="M676" s="15"/>
      <c r="N676" s="15"/>
      <c r="O676" s="15"/>
      <c r="P676" s="15"/>
      <c r="Q676" s="15"/>
    </row>
    <row r="677" spans="1:17" ht="96.75" x14ac:dyDescent="0.25">
      <c r="A677" s="11">
        <v>17</v>
      </c>
      <c r="B677" s="11" t="s">
        <v>498</v>
      </c>
      <c r="C677" s="197" t="s">
        <v>2328</v>
      </c>
      <c r="D677" s="39" t="s">
        <v>2361</v>
      </c>
      <c r="E677" s="43" t="s">
        <v>351</v>
      </c>
      <c r="F677" s="10">
        <v>1</v>
      </c>
      <c r="G677" s="61" t="s">
        <v>2341</v>
      </c>
      <c r="H677" s="10" t="s">
        <v>42</v>
      </c>
      <c r="I677" s="248">
        <v>5760</v>
      </c>
      <c r="J677" s="6"/>
      <c r="K677" s="15"/>
      <c r="L677" s="15"/>
      <c r="M677" s="15"/>
      <c r="N677" s="15"/>
      <c r="O677" s="15"/>
      <c r="P677" s="15"/>
      <c r="Q677" s="15"/>
    </row>
    <row r="678" spans="1:17" ht="108.75" x14ac:dyDescent="0.25">
      <c r="A678" s="11">
        <v>18</v>
      </c>
      <c r="B678" s="11" t="s">
        <v>498</v>
      </c>
      <c r="C678" s="197" t="s">
        <v>2329</v>
      </c>
      <c r="D678" s="39" t="s">
        <v>2362</v>
      </c>
      <c r="E678" s="43" t="s">
        <v>70</v>
      </c>
      <c r="F678" s="10">
        <v>2</v>
      </c>
      <c r="G678" s="39" t="s">
        <v>2343</v>
      </c>
      <c r="H678" s="10" t="s">
        <v>42</v>
      </c>
      <c r="I678" s="248">
        <v>234306.8</v>
      </c>
      <c r="J678" s="6"/>
      <c r="K678" s="15"/>
      <c r="L678" s="15"/>
      <c r="M678" s="15"/>
      <c r="N678" s="15"/>
      <c r="O678" s="15"/>
      <c r="P678" s="15"/>
      <c r="Q678" s="15"/>
    </row>
    <row r="679" spans="1:17" ht="36.75" x14ac:dyDescent="0.25">
      <c r="A679" s="11">
        <v>19</v>
      </c>
      <c r="B679" s="11" t="s">
        <v>498</v>
      </c>
      <c r="C679" s="197" t="s">
        <v>2330</v>
      </c>
      <c r="D679" s="39" t="s">
        <v>2363</v>
      </c>
      <c r="E679" s="44" t="s">
        <v>585</v>
      </c>
      <c r="F679" s="10">
        <v>3</v>
      </c>
      <c r="G679" s="39" t="s">
        <v>2344</v>
      </c>
      <c r="H679" s="10" t="s">
        <v>42</v>
      </c>
      <c r="I679" s="248">
        <v>468807.34</v>
      </c>
      <c r="J679" s="6"/>
      <c r="K679" s="15"/>
      <c r="L679" s="15"/>
      <c r="M679" s="15"/>
      <c r="N679" s="15"/>
      <c r="O679" s="15"/>
      <c r="P679" s="15"/>
      <c r="Q679" s="15"/>
    </row>
    <row r="680" spans="1:17" ht="48.75" x14ac:dyDescent="0.25">
      <c r="A680" s="11">
        <v>20</v>
      </c>
      <c r="B680" s="11" t="s">
        <v>531</v>
      </c>
      <c r="C680" s="197" t="s">
        <v>2331</v>
      </c>
      <c r="D680" s="39" t="s">
        <v>2364</v>
      </c>
      <c r="E680" s="43" t="s">
        <v>70</v>
      </c>
      <c r="F680" s="10">
        <v>2</v>
      </c>
      <c r="G680" s="39" t="s">
        <v>2342</v>
      </c>
      <c r="H680" s="10" t="s">
        <v>42</v>
      </c>
      <c r="I680" s="248">
        <v>113500</v>
      </c>
      <c r="J680" s="6"/>
      <c r="K680" s="15"/>
      <c r="L680" s="15"/>
      <c r="M680" s="15"/>
      <c r="N680" s="15"/>
      <c r="O680" s="15"/>
      <c r="P680" s="15"/>
      <c r="Q680" s="15"/>
    </row>
    <row r="681" spans="1:17" ht="96.75" x14ac:dyDescent="0.25">
      <c r="A681" s="11">
        <v>21</v>
      </c>
      <c r="B681" s="11" t="s">
        <v>498</v>
      </c>
      <c r="C681" s="197" t="s">
        <v>2332</v>
      </c>
      <c r="D681" s="39" t="s">
        <v>2365</v>
      </c>
      <c r="E681" s="43" t="s">
        <v>351</v>
      </c>
      <c r="F681" s="10">
        <v>1</v>
      </c>
      <c r="G681" s="39" t="s">
        <v>976</v>
      </c>
      <c r="H681" s="10" t="s">
        <v>42</v>
      </c>
      <c r="I681" s="248">
        <v>25000</v>
      </c>
      <c r="J681" s="6"/>
      <c r="K681" s="15"/>
      <c r="L681" s="15"/>
      <c r="M681" s="15"/>
      <c r="N681" s="15">
        <v>4397.5</v>
      </c>
      <c r="O681" s="15" t="s">
        <v>2570</v>
      </c>
      <c r="P681" s="15">
        <f>N681</f>
        <v>4397.5</v>
      </c>
      <c r="Q681" s="15" t="s">
        <v>60</v>
      </c>
    </row>
    <row r="682" spans="1:17" ht="36.75" x14ac:dyDescent="0.25">
      <c r="A682" s="11">
        <v>22</v>
      </c>
      <c r="B682" s="11" t="s">
        <v>498</v>
      </c>
      <c r="C682" s="197" t="s">
        <v>2333</v>
      </c>
      <c r="D682" s="39" t="s">
        <v>2366</v>
      </c>
      <c r="E682" s="43" t="s">
        <v>2334</v>
      </c>
      <c r="F682" s="10">
        <v>1</v>
      </c>
      <c r="G682" s="61" t="s">
        <v>469</v>
      </c>
      <c r="H682" s="10" t="s">
        <v>42</v>
      </c>
      <c r="I682" s="248">
        <v>5640</v>
      </c>
      <c r="J682" s="6"/>
      <c r="K682" s="15"/>
      <c r="L682" s="15"/>
      <c r="M682" s="15"/>
      <c r="N682" s="15"/>
      <c r="O682" s="15"/>
      <c r="P682" s="15"/>
      <c r="Q682" s="15"/>
    </row>
    <row r="683" spans="1:17" ht="60.75" x14ac:dyDescent="0.25">
      <c r="A683" s="11">
        <v>23</v>
      </c>
      <c r="B683" s="11" t="s">
        <v>498</v>
      </c>
      <c r="C683" s="197" t="s">
        <v>2370</v>
      </c>
      <c r="D683" s="39" t="s">
        <v>2378</v>
      </c>
      <c r="E683" s="43" t="s">
        <v>70</v>
      </c>
      <c r="F683" s="10">
        <v>1</v>
      </c>
      <c r="G683" s="61" t="s">
        <v>2375</v>
      </c>
      <c r="H683" s="10" t="s">
        <v>42</v>
      </c>
      <c r="I683" s="248">
        <v>92000</v>
      </c>
      <c r="J683" s="6"/>
      <c r="K683" s="15"/>
      <c r="L683" s="15"/>
      <c r="M683" s="15"/>
      <c r="N683" s="15"/>
      <c r="O683" s="15"/>
      <c r="P683" s="15"/>
      <c r="Q683" s="15"/>
    </row>
    <row r="684" spans="1:17" ht="72.75" x14ac:dyDescent="0.25">
      <c r="A684" s="11">
        <v>24</v>
      </c>
      <c r="B684" s="11" t="s">
        <v>2369</v>
      </c>
      <c r="C684" s="197" t="s">
        <v>2371</v>
      </c>
      <c r="D684" s="39" t="s">
        <v>2379</v>
      </c>
      <c r="E684" s="43" t="s">
        <v>14</v>
      </c>
      <c r="F684" s="10">
        <v>1</v>
      </c>
      <c r="G684" s="62" t="s">
        <v>348</v>
      </c>
      <c r="H684" s="10" t="s">
        <v>42</v>
      </c>
      <c r="I684" s="248">
        <v>764705.89</v>
      </c>
      <c r="J684" s="6"/>
      <c r="K684" s="15"/>
      <c r="L684" s="15"/>
      <c r="M684" s="15"/>
      <c r="N684" s="15"/>
      <c r="O684" s="15"/>
      <c r="P684" s="15"/>
      <c r="Q684" s="15"/>
    </row>
    <row r="685" spans="1:17" ht="84.75" x14ac:dyDescent="0.25">
      <c r="A685" s="11">
        <v>25</v>
      </c>
      <c r="B685" s="11" t="s">
        <v>498</v>
      </c>
      <c r="C685" s="197" t="s">
        <v>2372</v>
      </c>
      <c r="D685" s="39" t="s">
        <v>2380</v>
      </c>
      <c r="E685" s="43" t="s">
        <v>351</v>
      </c>
      <c r="F685" s="10">
        <v>6</v>
      </c>
      <c r="G685" s="62" t="s">
        <v>456</v>
      </c>
      <c r="H685" s="10" t="s">
        <v>42</v>
      </c>
      <c r="I685" s="248">
        <v>3520</v>
      </c>
      <c r="J685" s="6"/>
      <c r="K685" s="15"/>
      <c r="L685" s="15"/>
      <c r="M685" s="15"/>
      <c r="N685" s="15"/>
      <c r="O685" s="15"/>
      <c r="P685" s="15"/>
      <c r="Q685" s="15"/>
    </row>
    <row r="686" spans="1:17" ht="60.75" x14ac:dyDescent="0.25">
      <c r="A686" s="11">
        <v>26</v>
      </c>
      <c r="B686" s="11" t="s">
        <v>2369</v>
      </c>
      <c r="C686" s="197" t="s">
        <v>2373</v>
      </c>
      <c r="D686" s="39" t="s">
        <v>2381</v>
      </c>
      <c r="E686" s="43" t="s">
        <v>351</v>
      </c>
      <c r="F686" s="10">
        <v>2</v>
      </c>
      <c r="G686" s="39" t="s">
        <v>2377</v>
      </c>
      <c r="H686" s="10" t="s">
        <v>42</v>
      </c>
      <c r="I686" s="248">
        <v>10014</v>
      </c>
      <c r="J686" s="6"/>
      <c r="K686" s="15"/>
      <c r="L686" s="15"/>
      <c r="M686" s="15"/>
      <c r="N686" s="15"/>
      <c r="O686" s="15"/>
      <c r="P686" s="15"/>
      <c r="Q686" s="15"/>
    </row>
    <row r="687" spans="1:17" ht="24.75" x14ac:dyDescent="0.25">
      <c r="A687" s="11">
        <v>27</v>
      </c>
      <c r="B687" s="11" t="s">
        <v>2369</v>
      </c>
      <c r="C687" s="197" t="s">
        <v>2374</v>
      </c>
      <c r="D687" s="39" t="s">
        <v>2382</v>
      </c>
      <c r="E687" s="43" t="s">
        <v>70</v>
      </c>
      <c r="F687" s="10">
        <v>2</v>
      </c>
      <c r="G687" s="42" t="s">
        <v>2376</v>
      </c>
      <c r="H687" s="10" t="s">
        <v>42</v>
      </c>
      <c r="I687" s="248">
        <v>310000</v>
      </c>
      <c r="J687" s="6"/>
      <c r="K687" s="15"/>
      <c r="L687" s="15"/>
      <c r="M687" s="15"/>
      <c r="N687" s="15"/>
      <c r="O687" s="15"/>
      <c r="P687" s="15"/>
      <c r="Q687" s="15"/>
    </row>
    <row r="688" spans="1:17" ht="96.75" x14ac:dyDescent="0.25">
      <c r="A688" s="11">
        <v>28</v>
      </c>
      <c r="B688" s="11" t="s">
        <v>498</v>
      </c>
      <c r="C688" s="197" t="s">
        <v>2383</v>
      </c>
      <c r="D688" s="39" t="s">
        <v>2388</v>
      </c>
      <c r="E688" s="10" t="s">
        <v>14</v>
      </c>
      <c r="F688" s="10">
        <v>2</v>
      </c>
      <c r="G688" s="39" t="s">
        <v>2386</v>
      </c>
      <c r="H688" s="9" t="s">
        <v>2385</v>
      </c>
      <c r="I688" s="248">
        <v>1279663</v>
      </c>
      <c r="J688" s="6"/>
      <c r="K688" s="15"/>
      <c r="L688" s="15"/>
      <c r="M688" s="15"/>
      <c r="N688" s="15"/>
      <c r="O688" s="15"/>
      <c r="P688" s="15"/>
      <c r="Q688" s="15"/>
    </row>
    <row r="689" spans="1:17" ht="72.75" x14ac:dyDescent="0.25">
      <c r="A689" s="11">
        <v>29</v>
      </c>
      <c r="B689" s="11" t="s">
        <v>498</v>
      </c>
      <c r="C689" s="197" t="s">
        <v>2384</v>
      </c>
      <c r="D689" s="41" t="s">
        <v>2389</v>
      </c>
      <c r="E689" s="10" t="s">
        <v>70</v>
      </c>
      <c r="F689" s="10">
        <v>1</v>
      </c>
      <c r="G689" s="71" t="s">
        <v>2387</v>
      </c>
      <c r="H689" s="10" t="s">
        <v>42</v>
      </c>
      <c r="I689" s="248">
        <v>267666</v>
      </c>
      <c r="J689" s="6"/>
      <c r="K689" s="15"/>
      <c r="L689" s="15"/>
      <c r="M689" s="15"/>
      <c r="N689" s="15"/>
      <c r="O689" s="15"/>
      <c r="P689" s="15"/>
      <c r="Q689" s="15"/>
    </row>
    <row r="690" spans="1:17" ht="96.75" x14ac:dyDescent="0.25">
      <c r="A690" s="11">
        <v>30</v>
      </c>
      <c r="B690" s="11" t="s">
        <v>498</v>
      </c>
      <c r="C690" s="197" t="s">
        <v>2404</v>
      </c>
      <c r="D690" s="41" t="s">
        <v>2390</v>
      </c>
      <c r="E690" s="53" t="s">
        <v>351</v>
      </c>
      <c r="F690" s="10">
        <v>2</v>
      </c>
      <c r="G690" s="71" t="s">
        <v>2418</v>
      </c>
      <c r="H690" s="10" t="s">
        <v>42</v>
      </c>
      <c r="I690" s="248">
        <v>10500</v>
      </c>
      <c r="J690" s="34" t="s">
        <v>2581</v>
      </c>
      <c r="K690" s="63">
        <v>44661</v>
      </c>
      <c r="L690" s="63">
        <v>45046</v>
      </c>
      <c r="M690" s="15"/>
      <c r="N690" s="15">
        <v>11245.5</v>
      </c>
      <c r="O690" s="63">
        <v>44736</v>
      </c>
      <c r="P690" s="15"/>
      <c r="Q690" s="15" t="s">
        <v>50</v>
      </c>
    </row>
    <row r="691" spans="1:17" ht="48.75" x14ac:dyDescent="0.25">
      <c r="A691" s="11">
        <v>31</v>
      </c>
      <c r="B691" s="11" t="s">
        <v>498</v>
      </c>
      <c r="C691" s="197" t="s">
        <v>2405</v>
      </c>
      <c r="D691" s="41" t="s">
        <v>2391</v>
      </c>
      <c r="E691" s="43" t="s">
        <v>14</v>
      </c>
      <c r="F691" s="10">
        <v>2</v>
      </c>
      <c r="G691" s="71" t="s">
        <v>2419</v>
      </c>
      <c r="H691" s="10" t="s">
        <v>42</v>
      </c>
      <c r="I691" s="248">
        <v>3245990.4</v>
      </c>
      <c r="J691" s="6"/>
      <c r="K691" s="15"/>
      <c r="L691" s="15"/>
      <c r="M691" s="15"/>
      <c r="N691" s="15"/>
      <c r="O691" s="15"/>
      <c r="P691" s="15"/>
      <c r="Q691" s="15"/>
    </row>
    <row r="692" spans="1:17" ht="108.75" x14ac:dyDescent="0.25">
      <c r="A692" s="11">
        <v>32</v>
      </c>
      <c r="B692" s="9" t="s">
        <v>2431</v>
      </c>
      <c r="C692" s="197" t="s">
        <v>2406</v>
      </c>
      <c r="D692" s="41" t="s">
        <v>2392</v>
      </c>
      <c r="E692" s="43" t="s">
        <v>42</v>
      </c>
      <c r="F692" s="43" t="s">
        <v>42</v>
      </c>
      <c r="G692" s="39" t="s">
        <v>2420</v>
      </c>
      <c r="H692" s="10" t="s">
        <v>42</v>
      </c>
      <c r="I692" s="248">
        <v>5799000</v>
      </c>
      <c r="J692" s="6"/>
      <c r="K692" s="15"/>
      <c r="L692" s="15"/>
      <c r="M692" s="15"/>
      <c r="N692" s="15"/>
      <c r="O692" s="15"/>
      <c r="P692" s="15"/>
      <c r="Q692" s="15"/>
    </row>
    <row r="693" spans="1:17" ht="60.75" x14ac:dyDescent="0.25">
      <c r="A693" s="11">
        <v>33</v>
      </c>
      <c r="B693" s="9" t="s">
        <v>2432</v>
      </c>
      <c r="C693" s="197" t="s">
        <v>2407</v>
      </c>
      <c r="D693" s="41" t="s">
        <v>2393</v>
      </c>
      <c r="E693" s="43" t="s">
        <v>42</v>
      </c>
      <c r="F693" s="43" t="s">
        <v>42</v>
      </c>
      <c r="G693" s="71" t="s">
        <v>2419</v>
      </c>
      <c r="H693" s="10" t="s">
        <v>42</v>
      </c>
      <c r="I693" s="248">
        <v>1081996.8</v>
      </c>
      <c r="J693" s="6"/>
      <c r="K693" s="15"/>
      <c r="L693" s="15"/>
      <c r="M693" s="15"/>
      <c r="N693" s="15"/>
      <c r="O693" s="15"/>
      <c r="P693" s="15"/>
      <c r="Q693" s="15"/>
    </row>
    <row r="694" spans="1:17" ht="96.75" x14ac:dyDescent="0.25">
      <c r="A694" s="11">
        <v>34</v>
      </c>
      <c r="B694" s="11" t="s">
        <v>556</v>
      </c>
      <c r="C694" s="197" t="s">
        <v>2408</v>
      </c>
      <c r="D694" s="41" t="s">
        <v>2394</v>
      </c>
      <c r="E694" s="43" t="s">
        <v>70</v>
      </c>
      <c r="F694" s="10">
        <v>1</v>
      </c>
      <c r="G694" s="39" t="s">
        <v>2428</v>
      </c>
      <c r="H694" s="10" t="s">
        <v>42</v>
      </c>
      <c r="I694" s="248">
        <v>2697596.36</v>
      </c>
      <c r="J694" s="6"/>
      <c r="K694" s="15"/>
      <c r="L694" s="15"/>
      <c r="M694" s="15"/>
      <c r="N694" s="15"/>
      <c r="O694" s="15"/>
      <c r="P694" s="15"/>
      <c r="Q694" s="15"/>
    </row>
    <row r="695" spans="1:17" ht="60.75" x14ac:dyDescent="0.25">
      <c r="A695" s="11">
        <v>35</v>
      </c>
      <c r="B695" s="11" t="s">
        <v>498</v>
      </c>
      <c r="C695" s="197" t="s">
        <v>2409</v>
      </c>
      <c r="D695" s="41" t="s">
        <v>2395</v>
      </c>
      <c r="E695" s="43" t="s">
        <v>2334</v>
      </c>
      <c r="F695" s="10">
        <v>1</v>
      </c>
      <c r="G695" s="39" t="s">
        <v>2429</v>
      </c>
      <c r="H695" s="10" t="s">
        <v>42</v>
      </c>
      <c r="I695" s="248">
        <v>182000</v>
      </c>
      <c r="J695" s="6"/>
      <c r="K695" s="15"/>
      <c r="L695" s="15"/>
      <c r="M695" s="15"/>
      <c r="N695" s="15"/>
      <c r="O695" s="15"/>
      <c r="P695" s="15"/>
      <c r="Q695" s="15"/>
    </row>
    <row r="696" spans="1:17" ht="72.75" x14ac:dyDescent="0.25">
      <c r="A696" s="11">
        <v>36</v>
      </c>
      <c r="B696" s="11" t="s">
        <v>556</v>
      </c>
      <c r="C696" s="197" t="s">
        <v>2410</v>
      </c>
      <c r="D696" s="41" t="s">
        <v>2396</v>
      </c>
      <c r="E696" s="43" t="s">
        <v>14</v>
      </c>
      <c r="F696" s="10">
        <v>2</v>
      </c>
      <c r="G696" s="39" t="s">
        <v>2421</v>
      </c>
      <c r="H696" s="39" t="s">
        <v>2421</v>
      </c>
      <c r="I696" s="248">
        <v>943471.7</v>
      </c>
      <c r="J696" s="6"/>
      <c r="K696" s="15"/>
      <c r="L696" s="15"/>
      <c r="M696" s="15"/>
      <c r="N696" s="15"/>
      <c r="O696" s="15"/>
      <c r="P696" s="15"/>
      <c r="Q696" s="15"/>
    </row>
    <row r="697" spans="1:17" ht="48.75" x14ac:dyDescent="0.25">
      <c r="A697" s="11">
        <v>37</v>
      </c>
      <c r="B697" s="11" t="s">
        <v>498</v>
      </c>
      <c r="C697" s="197" t="s">
        <v>2411</v>
      </c>
      <c r="D697" s="41" t="s">
        <v>2397</v>
      </c>
      <c r="E697" s="43" t="s">
        <v>351</v>
      </c>
      <c r="F697" s="10">
        <v>1</v>
      </c>
      <c r="G697" s="61" t="s">
        <v>2422</v>
      </c>
      <c r="H697" s="10" t="s">
        <v>42</v>
      </c>
      <c r="I697" s="248">
        <v>7392</v>
      </c>
      <c r="J697" s="6"/>
      <c r="K697" s="15"/>
      <c r="L697" s="15"/>
      <c r="M697" s="15"/>
      <c r="N697" s="15"/>
      <c r="O697" s="15"/>
      <c r="P697" s="15"/>
      <c r="Q697" s="15"/>
    </row>
    <row r="698" spans="1:17" ht="72.75" x14ac:dyDescent="0.25">
      <c r="A698" s="11">
        <v>38</v>
      </c>
      <c r="B698" s="11" t="s">
        <v>498</v>
      </c>
      <c r="C698" s="197" t="s">
        <v>2412</v>
      </c>
      <c r="D698" s="41" t="s">
        <v>2398</v>
      </c>
      <c r="E698" s="43" t="s">
        <v>351</v>
      </c>
      <c r="F698" s="10">
        <v>1</v>
      </c>
      <c r="G698" s="61" t="s">
        <v>2423</v>
      </c>
      <c r="H698" s="10" t="s">
        <v>42</v>
      </c>
      <c r="I698" s="248">
        <v>109685</v>
      </c>
      <c r="J698" s="6" t="s">
        <v>38</v>
      </c>
      <c r="K698" s="15">
        <v>44683</v>
      </c>
      <c r="L698" s="15">
        <v>45054</v>
      </c>
      <c r="M698" s="15"/>
      <c r="N698" s="15">
        <v>34358.870000000003</v>
      </c>
      <c r="O698" s="15"/>
      <c r="P698" s="15"/>
      <c r="Q698" s="15"/>
    </row>
    <row r="699" spans="1:17" ht="72.75" x14ac:dyDescent="0.25">
      <c r="A699" s="11">
        <v>39</v>
      </c>
      <c r="B699" s="11" t="s">
        <v>556</v>
      </c>
      <c r="C699" s="197" t="s">
        <v>2413</v>
      </c>
      <c r="D699" s="41" t="s">
        <v>2399</v>
      </c>
      <c r="E699" s="43" t="s">
        <v>14</v>
      </c>
      <c r="F699" s="10">
        <v>1</v>
      </c>
      <c r="G699" s="61" t="s">
        <v>2424</v>
      </c>
      <c r="H699" s="61" t="s">
        <v>2424</v>
      </c>
      <c r="I699" s="248">
        <v>2002706.36</v>
      </c>
      <c r="J699" s="6"/>
      <c r="K699" s="15"/>
      <c r="L699" s="15"/>
      <c r="M699" s="15"/>
      <c r="N699" s="314"/>
      <c r="O699" s="15"/>
      <c r="P699" s="15"/>
      <c r="Q699" s="15"/>
    </row>
    <row r="700" spans="1:17" ht="84.75" x14ac:dyDescent="0.25">
      <c r="A700" s="11">
        <v>40</v>
      </c>
      <c r="B700" s="11" t="s">
        <v>498</v>
      </c>
      <c r="C700" s="197" t="s">
        <v>2414</v>
      </c>
      <c r="D700" s="41" t="s">
        <v>2400</v>
      </c>
      <c r="E700" s="43" t="s">
        <v>14</v>
      </c>
      <c r="F700" s="10">
        <v>1</v>
      </c>
      <c r="G700" s="61" t="s">
        <v>2425</v>
      </c>
      <c r="H700" s="10" t="s">
        <v>42</v>
      </c>
      <c r="I700" s="248">
        <v>210000</v>
      </c>
      <c r="J700" s="6"/>
      <c r="K700" s="15"/>
      <c r="L700" s="15"/>
      <c r="M700" s="325"/>
      <c r="N700" s="15"/>
      <c r="O700" s="326"/>
      <c r="P700" s="15"/>
      <c r="Q700" s="15"/>
    </row>
    <row r="701" spans="1:17" ht="60.75" x14ac:dyDescent="0.25">
      <c r="A701" s="11">
        <v>41</v>
      </c>
      <c r="B701" s="11" t="s">
        <v>498</v>
      </c>
      <c r="C701" s="197" t="s">
        <v>2415</v>
      </c>
      <c r="D701" s="41" t="s">
        <v>2401</v>
      </c>
      <c r="E701" s="43" t="s">
        <v>351</v>
      </c>
      <c r="F701" s="10">
        <v>3</v>
      </c>
      <c r="G701" s="61" t="s">
        <v>2426</v>
      </c>
      <c r="H701" s="10" t="s">
        <v>42</v>
      </c>
      <c r="I701" s="248">
        <v>95000</v>
      </c>
      <c r="J701" s="6"/>
      <c r="K701" s="15"/>
      <c r="L701" s="327"/>
      <c r="M701" s="15"/>
      <c r="N701" s="15"/>
      <c r="O701" s="15"/>
      <c r="P701" s="328"/>
      <c r="Q701" s="15"/>
    </row>
    <row r="702" spans="1:17" ht="72.75" x14ac:dyDescent="0.25">
      <c r="A702" s="11">
        <v>43</v>
      </c>
      <c r="B702" s="11" t="s">
        <v>498</v>
      </c>
      <c r="C702" s="197" t="s">
        <v>2417</v>
      </c>
      <c r="D702" s="41" t="s">
        <v>2403</v>
      </c>
      <c r="E702" s="43" t="s">
        <v>351</v>
      </c>
      <c r="F702" s="10">
        <v>4</v>
      </c>
      <c r="G702" s="61" t="s">
        <v>2131</v>
      </c>
      <c r="H702" s="10" t="s">
        <v>42</v>
      </c>
      <c r="I702" s="248">
        <v>32400</v>
      </c>
      <c r="J702" s="6"/>
      <c r="K702" s="15"/>
      <c r="L702" s="15"/>
      <c r="M702" s="15"/>
      <c r="N702" s="138"/>
      <c r="O702" s="15"/>
      <c r="P702" s="15"/>
      <c r="Q702" s="15"/>
    </row>
    <row r="703" spans="1:17" ht="108.75" x14ac:dyDescent="0.25">
      <c r="A703" s="11">
        <v>44</v>
      </c>
      <c r="B703" s="11" t="s">
        <v>498</v>
      </c>
      <c r="C703" s="197" t="s">
        <v>2434</v>
      </c>
      <c r="D703" s="41" t="s">
        <v>2450</v>
      </c>
      <c r="E703" s="43" t="s">
        <v>351</v>
      </c>
      <c r="F703" s="10">
        <v>5</v>
      </c>
      <c r="G703" s="61" t="s">
        <v>1093</v>
      </c>
      <c r="H703" s="10" t="s">
        <v>42</v>
      </c>
      <c r="I703" s="331" t="s">
        <v>2481</v>
      </c>
      <c r="J703" s="6"/>
      <c r="K703" s="15"/>
      <c r="L703" s="15"/>
      <c r="M703" s="15"/>
      <c r="N703" s="138"/>
      <c r="O703" s="15"/>
      <c r="P703" s="15"/>
      <c r="Q703" s="15"/>
    </row>
    <row r="704" spans="1:17" ht="84.75" x14ac:dyDescent="0.25">
      <c r="A704" s="11">
        <v>45</v>
      </c>
      <c r="B704" s="11" t="s">
        <v>498</v>
      </c>
      <c r="C704" s="197" t="s">
        <v>2435</v>
      </c>
      <c r="D704" s="41" t="s">
        <v>2451</v>
      </c>
      <c r="E704" s="43" t="s">
        <v>351</v>
      </c>
      <c r="F704" s="10">
        <v>4</v>
      </c>
      <c r="G704" s="61" t="s">
        <v>2466</v>
      </c>
      <c r="H704" s="10" t="s">
        <v>42</v>
      </c>
      <c r="I704" s="331" t="s">
        <v>2482</v>
      </c>
      <c r="J704" s="6"/>
      <c r="K704" s="15"/>
      <c r="L704" s="15"/>
      <c r="M704" s="15"/>
      <c r="N704" s="138"/>
      <c r="O704" s="15"/>
      <c r="P704" s="15"/>
      <c r="Q704" s="15"/>
    </row>
    <row r="705" spans="1:17" ht="339" customHeight="1" x14ac:dyDescent="0.25">
      <c r="A705" s="11">
        <v>46</v>
      </c>
      <c r="B705" s="9" t="s">
        <v>2497</v>
      </c>
      <c r="C705" s="197" t="s">
        <v>2436</v>
      </c>
      <c r="D705" s="41" t="s">
        <v>2452</v>
      </c>
      <c r="E705" s="43" t="s">
        <v>42</v>
      </c>
      <c r="F705" s="10" t="s">
        <v>58</v>
      </c>
      <c r="G705" s="61" t="s">
        <v>2467</v>
      </c>
      <c r="H705" s="10" t="s">
        <v>42</v>
      </c>
      <c r="I705" s="331" t="s">
        <v>2483</v>
      </c>
      <c r="J705" s="6"/>
      <c r="K705" s="15"/>
      <c r="L705" s="15"/>
      <c r="M705" s="15"/>
      <c r="N705" s="345" t="s">
        <v>2760</v>
      </c>
      <c r="O705" s="343" t="s">
        <v>2761</v>
      </c>
      <c r="P705" s="331">
        <v>2921174.91</v>
      </c>
      <c r="Q705" s="344" t="s">
        <v>2620</v>
      </c>
    </row>
    <row r="706" spans="1:17" ht="24.75" x14ac:dyDescent="0.25">
      <c r="A706" s="11">
        <v>47</v>
      </c>
      <c r="B706" s="11" t="s">
        <v>498</v>
      </c>
      <c r="C706" s="197" t="s">
        <v>2437</v>
      </c>
      <c r="D706" s="41" t="s">
        <v>2453</v>
      </c>
      <c r="E706" s="43" t="s">
        <v>351</v>
      </c>
      <c r="F706" s="10" t="s">
        <v>58</v>
      </c>
      <c r="G706" s="61" t="s">
        <v>2468</v>
      </c>
      <c r="H706" s="10" t="s">
        <v>42</v>
      </c>
      <c r="I706" s="331" t="s">
        <v>2484</v>
      </c>
      <c r="J706" s="6" t="s">
        <v>38</v>
      </c>
      <c r="K706" s="63">
        <v>44691</v>
      </c>
      <c r="L706" s="63">
        <v>45421</v>
      </c>
      <c r="M706" s="15" t="s">
        <v>58</v>
      </c>
      <c r="N706" s="181" t="s">
        <v>2618</v>
      </c>
      <c r="O706" s="51" t="s">
        <v>2619</v>
      </c>
      <c r="P706" s="15"/>
      <c r="Q706" s="332" t="s">
        <v>2620</v>
      </c>
    </row>
    <row r="707" spans="1:17" ht="60.75" x14ac:dyDescent="0.25">
      <c r="A707" s="11">
        <v>48</v>
      </c>
      <c r="B707" s="11" t="s">
        <v>498</v>
      </c>
      <c r="C707" s="197" t="s">
        <v>2438</v>
      </c>
      <c r="D707" s="41" t="s">
        <v>2454</v>
      </c>
      <c r="E707" s="43" t="s">
        <v>14</v>
      </c>
      <c r="F707" s="10">
        <v>4</v>
      </c>
      <c r="G707" s="61" t="s">
        <v>2469</v>
      </c>
      <c r="H707" s="10" t="s">
        <v>42</v>
      </c>
      <c r="I707" s="331" t="s">
        <v>2485</v>
      </c>
      <c r="J707" s="6"/>
      <c r="K707" s="15"/>
      <c r="L707" s="15"/>
      <c r="M707" s="15"/>
      <c r="N707" s="138"/>
      <c r="O707" s="15"/>
      <c r="P707" s="15"/>
      <c r="Q707" s="15"/>
    </row>
    <row r="708" spans="1:17" ht="132.75" x14ac:dyDescent="0.25">
      <c r="A708" s="11">
        <v>49</v>
      </c>
      <c r="B708" s="11" t="s">
        <v>498</v>
      </c>
      <c r="C708" s="197" t="s">
        <v>2439</v>
      </c>
      <c r="D708" s="41" t="s">
        <v>2455</v>
      </c>
      <c r="E708" s="43" t="s">
        <v>14</v>
      </c>
      <c r="F708" s="10">
        <v>1</v>
      </c>
      <c r="G708" s="61" t="s">
        <v>2470</v>
      </c>
      <c r="H708" s="10" t="s">
        <v>42</v>
      </c>
      <c r="I708" s="41" t="s">
        <v>2486</v>
      </c>
      <c r="J708" s="6"/>
      <c r="K708" s="15"/>
      <c r="L708" s="15"/>
      <c r="M708" s="15"/>
      <c r="N708" s="138"/>
      <c r="O708" s="15"/>
      <c r="P708" s="15"/>
      <c r="Q708" s="15"/>
    </row>
    <row r="709" spans="1:17" ht="72.75" x14ac:dyDescent="0.25">
      <c r="A709" s="11">
        <v>50</v>
      </c>
      <c r="B709" s="11" t="s">
        <v>507</v>
      </c>
      <c r="C709" s="197" t="s">
        <v>2449</v>
      </c>
      <c r="D709" s="41" t="s">
        <v>2456</v>
      </c>
      <c r="E709" s="43" t="s">
        <v>351</v>
      </c>
      <c r="F709" s="10">
        <v>2</v>
      </c>
      <c r="G709" s="61" t="s">
        <v>2471</v>
      </c>
      <c r="H709" s="10" t="s">
        <v>42</v>
      </c>
      <c r="I709" s="41" t="s">
        <v>2487</v>
      </c>
      <c r="J709" s="6"/>
      <c r="K709" s="15"/>
      <c r="L709" s="15"/>
      <c r="M709" s="15"/>
      <c r="N709" s="138"/>
      <c r="O709" s="15"/>
      <c r="P709" s="15"/>
      <c r="Q709" s="15"/>
    </row>
    <row r="710" spans="1:17" ht="24.75" x14ac:dyDescent="0.25">
      <c r="A710" s="11">
        <v>51</v>
      </c>
      <c r="B710" s="11" t="s">
        <v>498</v>
      </c>
      <c r="C710" s="197" t="s">
        <v>2440</v>
      </c>
      <c r="D710" s="41" t="s">
        <v>2457</v>
      </c>
      <c r="E710" s="43" t="s">
        <v>351</v>
      </c>
      <c r="F710" s="10">
        <v>1</v>
      </c>
      <c r="G710" s="61" t="s">
        <v>2472</v>
      </c>
      <c r="H710" s="10" t="s">
        <v>42</v>
      </c>
      <c r="I710" s="41" t="s">
        <v>2488</v>
      </c>
      <c r="J710" s="6"/>
      <c r="K710" s="15"/>
      <c r="L710" s="15"/>
      <c r="M710" s="15"/>
      <c r="N710" s="138"/>
      <c r="O710" s="15"/>
      <c r="P710" s="15"/>
      <c r="Q710" s="15"/>
    </row>
    <row r="711" spans="1:17" ht="96.75" x14ac:dyDescent="0.25">
      <c r="A711" s="11">
        <v>52</v>
      </c>
      <c r="B711" s="11" t="s">
        <v>498</v>
      </c>
      <c r="C711" s="197" t="s">
        <v>2441</v>
      </c>
      <c r="D711" s="41" t="s">
        <v>2458</v>
      </c>
      <c r="E711" s="43" t="s">
        <v>351</v>
      </c>
      <c r="F711" s="10">
        <v>1</v>
      </c>
      <c r="G711" s="61" t="s">
        <v>2473</v>
      </c>
      <c r="H711" s="10" t="s">
        <v>42</v>
      </c>
      <c r="I711" s="331" t="s">
        <v>2489</v>
      </c>
      <c r="J711" s="1"/>
      <c r="K711" s="2">
        <v>44708</v>
      </c>
      <c r="L711" s="2">
        <v>45072</v>
      </c>
      <c r="M711" s="2"/>
      <c r="N711" s="4" t="s">
        <v>2974</v>
      </c>
      <c r="O711" s="4" t="s">
        <v>2975</v>
      </c>
      <c r="P711" s="2">
        <v>5490</v>
      </c>
      <c r="Q711" s="2" t="s">
        <v>2601</v>
      </c>
    </row>
    <row r="712" spans="1:17" ht="84.75" x14ac:dyDescent="0.25">
      <c r="A712" s="11">
        <v>53</v>
      </c>
      <c r="B712" s="11" t="s">
        <v>498</v>
      </c>
      <c r="C712" s="197" t="s">
        <v>2442</v>
      </c>
      <c r="D712" s="41" t="s">
        <v>2459</v>
      </c>
      <c r="E712" s="43" t="s">
        <v>14</v>
      </c>
      <c r="F712" s="10">
        <v>1</v>
      </c>
      <c r="G712" s="61" t="s">
        <v>2474</v>
      </c>
      <c r="H712" s="10" t="s">
        <v>42</v>
      </c>
      <c r="I712" s="41" t="s">
        <v>2490</v>
      </c>
      <c r="J712" s="6" t="s">
        <v>38</v>
      </c>
      <c r="K712" s="63">
        <v>44741</v>
      </c>
      <c r="L712" s="63">
        <v>45105</v>
      </c>
      <c r="M712" s="15" t="s">
        <v>42</v>
      </c>
      <c r="N712" s="138">
        <v>20706</v>
      </c>
      <c r="O712" s="15">
        <v>44922</v>
      </c>
      <c r="P712" s="15">
        <v>20706</v>
      </c>
      <c r="Q712" s="15" t="s">
        <v>57</v>
      </c>
    </row>
    <row r="713" spans="1:17" ht="96.75" x14ac:dyDescent="0.25">
      <c r="A713" s="11">
        <v>54</v>
      </c>
      <c r="B713" s="11" t="s">
        <v>596</v>
      </c>
      <c r="C713" s="197" t="s">
        <v>2443</v>
      </c>
      <c r="D713" s="41" t="s">
        <v>2460</v>
      </c>
      <c r="E713" s="43" t="s">
        <v>14</v>
      </c>
      <c r="F713" s="10">
        <v>2</v>
      </c>
      <c r="G713" s="61" t="s">
        <v>2475</v>
      </c>
      <c r="H713" s="61" t="s">
        <v>2475</v>
      </c>
      <c r="I713" s="41" t="s">
        <v>2491</v>
      </c>
      <c r="J713" s="6"/>
      <c r="K713" s="15"/>
      <c r="L713" s="15"/>
      <c r="M713" s="15"/>
      <c r="N713" s="138"/>
      <c r="O713" s="15"/>
      <c r="P713" s="15"/>
      <c r="Q713" s="15" t="s">
        <v>210</v>
      </c>
    </row>
    <row r="714" spans="1:17" ht="60.75" x14ac:dyDescent="0.25">
      <c r="A714" s="11">
        <v>55</v>
      </c>
      <c r="B714" s="11" t="s">
        <v>596</v>
      </c>
      <c r="C714" s="197" t="s">
        <v>2444</v>
      </c>
      <c r="D714" s="41" t="s">
        <v>2461</v>
      </c>
      <c r="E714" s="43" t="s">
        <v>14</v>
      </c>
      <c r="F714" s="10">
        <v>1</v>
      </c>
      <c r="G714" s="39" t="s">
        <v>2476</v>
      </c>
      <c r="H714" s="10" t="s">
        <v>42</v>
      </c>
      <c r="I714" s="333" t="s">
        <v>2492</v>
      </c>
      <c r="J714" s="6"/>
      <c r="K714" s="15"/>
      <c r="L714" s="15"/>
      <c r="M714" s="15"/>
      <c r="N714" s="138"/>
      <c r="O714" s="15"/>
      <c r="P714" s="15"/>
      <c r="Q714" s="15" t="s">
        <v>50</v>
      </c>
    </row>
    <row r="715" spans="1:17" ht="72.75" x14ac:dyDescent="0.25">
      <c r="A715" s="11">
        <v>56</v>
      </c>
      <c r="B715" s="9" t="s">
        <v>2498</v>
      </c>
      <c r="C715" s="197" t="s">
        <v>2445</v>
      </c>
      <c r="D715" s="41" t="s">
        <v>2462</v>
      </c>
      <c r="E715" s="43" t="s">
        <v>42</v>
      </c>
      <c r="F715" s="10" t="s">
        <v>58</v>
      </c>
      <c r="G715" s="39" t="s">
        <v>2477</v>
      </c>
      <c r="H715" s="10" t="s">
        <v>42</v>
      </c>
      <c r="I715" s="333" t="s">
        <v>2493</v>
      </c>
      <c r="J715" s="6"/>
      <c r="K715" s="15"/>
      <c r="L715" s="15"/>
      <c r="M715" s="15"/>
      <c r="N715" s="138"/>
      <c r="O715" s="15"/>
      <c r="P715" s="15"/>
      <c r="Q715" s="15"/>
    </row>
    <row r="716" spans="1:17" ht="132.75" x14ac:dyDescent="0.25">
      <c r="A716" s="11">
        <v>57</v>
      </c>
      <c r="B716" s="11" t="s">
        <v>596</v>
      </c>
      <c r="C716" s="197" t="s">
        <v>2446</v>
      </c>
      <c r="D716" s="41" t="s">
        <v>2463</v>
      </c>
      <c r="E716" s="43" t="s">
        <v>14</v>
      </c>
      <c r="F716" s="10">
        <v>1</v>
      </c>
      <c r="G716" s="42" t="s">
        <v>2478</v>
      </c>
      <c r="H716" s="10" t="s">
        <v>42</v>
      </c>
      <c r="I716" s="334" t="s">
        <v>2494</v>
      </c>
      <c r="J716" s="6"/>
      <c r="K716" s="15"/>
      <c r="L716" s="15"/>
      <c r="M716" s="15"/>
      <c r="N716" s="138"/>
      <c r="O716" s="15"/>
      <c r="P716" s="15"/>
      <c r="Q716" s="15"/>
    </row>
    <row r="717" spans="1:17" ht="168.75" x14ac:dyDescent="0.25">
      <c r="A717" s="11">
        <v>58</v>
      </c>
      <c r="B717" s="11" t="s">
        <v>2499</v>
      </c>
      <c r="C717" s="197" t="s">
        <v>2447</v>
      </c>
      <c r="D717" s="41" t="s">
        <v>2464</v>
      </c>
      <c r="E717" s="43" t="s">
        <v>351</v>
      </c>
      <c r="F717" s="10">
        <v>1</v>
      </c>
      <c r="G717" s="39" t="s">
        <v>2479</v>
      </c>
      <c r="H717" s="10" t="s">
        <v>42</v>
      </c>
      <c r="I717" s="248" t="s">
        <v>2495</v>
      </c>
      <c r="J717" s="6"/>
      <c r="K717" s="15"/>
      <c r="L717" s="15"/>
      <c r="M717" s="15"/>
      <c r="N717" s="138"/>
      <c r="O717" s="15"/>
      <c r="P717" s="15"/>
      <c r="Q717" s="15"/>
    </row>
    <row r="718" spans="1:17" ht="108.75" x14ac:dyDescent="0.25">
      <c r="A718" s="11">
        <v>59</v>
      </c>
      <c r="B718" s="11" t="s">
        <v>596</v>
      </c>
      <c r="C718" s="197" t="s">
        <v>2448</v>
      </c>
      <c r="D718" s="41" t="s">
        <v>2465</v>
      </c>
      <c r="E718" s="43" t="s">
        <v>351</v>
      </c>
      <c r="F718" s="10">
        <v>1</v>
      </c>
      <c r="G718" s="39" t="s">
        <v>2480</v>
      </c>
      <c r="H718" s="10" t="s">
        <v>42</v>
      </c>
      <c r="I718" s="248" t="s">
        <v>2496</v>
      </c>
      <c r="J718" s="6"/>
      <c r="K718" s="15"/>
      <c r="L718" s="15"/>
      <c r="M718" s="15"/>
      <c r="N718" s="138"/>
      <c r="O718" s="15"/>
      <c r="P718" s="15"/>
      <c r="Q718" s="15"/>
    </row>
    <row r="719" spans="1:17" ht="72.75" x14ac:dyDescent="0.25">
      <c r="A719" s="11">
        <v>60</v>
      </c>
      <c r="B719" s="193" t="s">
        <v>2527</v>
      </c>
      <c r="C719" s="197" t="s">
        <v>2500</v>
      </c>
      <c r="D719" s="39" t="s">
        <v>2508</v>
      </c>
      <c r="E719" s="43" t="s">
        <v>42</v>
      </c>
      <c r="F719" s="43" t="s">
        <v>42</v>
      </c>
      <c r="G719" s="61" t="s">
        <v>2522</v>
      </c>
      <c r="H719" s="10" t="s">
        <v>42</v>
      </c>
      <c r="I719" s="248" t="s">
        <v>2515</v>
      </c>
      <c r="J719" s="1" t="s">
        <v>38</v>
      </c>
      <c r="K719" s="88">
        <v>44727</v>
      </c>
      <c r="L719" s="1"/>
      <c r="M719" s="1"/>
      <c r="N719" s="1"/>
      <c r="O719" s="1"/>
      <c r="P719" s="1"/>
      <c r="Q719" s="1" t="s">
        <v>490</v>
      </c>
    </row>
    <row r="720" spans="1:17" ht="72.75" x14ac:dyDescent="0.25">
      <c r="A720" s="11">
        <v>61</v>
      </c>
      <c r="B720" s="9" t="s">
        <v>2528</v>
      </c>
      <c r="C720" s="197" t="s">
        <v>2501</v>
      </c>
      <c r="D720" s="39" t="s">
        <v>2509</v>
      </c>
      <c r="E720" s="43" t="s">
        <v>42</v>
      </c>
      <c r="F720" s="43" t="s">
        <v>42</v>
      </c>
      <c r="G720" s="61" t="s">
        <v>2522</v>
      </c>
      <c r="H720" s="10" t="s">
        <v>42</v>
      </c>
      <c r="I720" s="248" t="s">
        <v>2515</v>
      </c>
      <c r="J720" s="1" t="s">
        <v>38</v>
      </c>
      <c r="K720" s="88">
        <v>44727</v>
      </c>
      <c r="L720" s="1"/>
      <c r="M720" s="1"/>
      <c r="N720" s="1"/>
      <c r="O720" s="1"/>
      <c r="P720" s="1"/>
      <c r="Q720" s="1" t="s">
        <v>490</v>
      </c>
    </row>
    <row r="721" spans="1:17" ht="96.75" x14ac:dyDescent="0.25">
      <c r="A721" s="11">
        <v>62</v>
      </c>
      <c r="B721" s="11" t="s">
        <v>498</v>
      </c>
      <c r="C721" s="197" t="s">
        <v>2502</v>
      </c>
      <c r="D721" s="61" t="s">
        <v>2510</v>
      </c>
      <c r="E721" s="43" t="s">
        <v>351</v>
      </c>
      <c r="F721" s="17">
        <v>3</v>
      </c>
      <c r="G721" s="39" t="s">
        <v>2523</v>
      </c>
      <c r="H721" s="10" t="s">
        <v>42</v>
      </c>
      <c r="I721" s="248" t="s">
        <v>2516</v>
      </c>
      <c r="J721" s="6"/>
      <c r="K721" s="6"/>
      <c r="L721" s="6"/>
      <c r="M721" s="6"/>
      <c r="N721" s="6"/>
      <c r="O721" s="6"/>
      <c r="P721" s="6"/>
      <c r="Q721" s="6"/>
    </row>
    <row r="722" spans="1:17" ht="84.75" x14ac:dyDescent="0.25">
      <c r="A722" s="11">
        <v>63</v>
      </c>
      <c r="B722" s="253" t="s">
        <v>2529</v>
      </c>
      <c r="C722" s="197" t="s">
        <v>2503</v>
      </c>
      <c r="D722" s="39" t="s">
        <v>2511</v>
      </c>
      <c r="E722" s="43" t="s">
        <v>42</v>
      </c>
      <c r="F722" s="43" t="s">
        <v>42</v>
      </c>
      <c r="G722" s="61" t="s">
        <v>2424</v>
      </c>
      <c r="H722" s="61" t="s">
        <v>2424</v>
      </c>
      <c r="I722" s="248" t="s">
        <v>2517</v>
      </c>
      <c r="J722" s="1"/>
      <c r="K722" s="1">
        <v>44743</v>
      </c>
      <c r="L722" s="1">
        <v>45107</v>
      </c>
      <c r="M722" s="1"/>
      <c r="N722" s="21" t="s">
        <v>2766</v>
      </c>
      <c r="O722" s="21" t="s">
        <v>2767</v>
      </c>
      <c r="P722" s="1">
        <v>1198539.06</v>
      </c>
      <c r="Q722" s="2" t="s">
        <v>2601</v>
      </c>
    </row>
    <row r="723" spans="1:17" ht="72.75" x14ac:dyDescent="0.25">
      <c r="A723" s="11">
        <v>64</v>
      </c>
      <c r="B723" s="9" t="s">
        <v>2531</v>
      </c>
      <c r="C723" s="197" t="s">
        <v>2504</v>
      </c>
      <c r="D723" s="39" t="s">
        <v>2512</v>
      </c>
      <c r="E723" s="43" t="s">
        <v>42</v>
      </c>
      <c r="F723" s="43" t="s">
        <v>42</v>
      </c>
      <c r="G723" s="61" t="s">
        <v>2524</v>
      </c>
      <c r="H723" s="61" t="s">
        <v>2524</v>
      </c>
      <c r="I723" s="248" t="s">
        <v>2518</v>
      </c>
      <c r="J723" s="1"/>
      <c r="K723" s="1">
        <v>44743</v>
      </c>
      <c r="L723" s="1">
        <v>45107</v>
      </c>
      <c r="M723" s="1"/>
      <c r="N723" s="21" t="s">
        <v>2768</v>
      </c>
      <c r="O723" s="21" t="s">
        <v>2769</v>
      </c>
      <c r="P723" s="1">
        <v>1235131.18</v>
      </c>
      <c r="Q723" s="2" t="s">
        <v>2601</v>
      </c>
    </row>
    <row r="724" spans="1:17" ht="72.75" x14ac:dyDescent="0.25">
      <c r="A724" s="11">
        <v>65</v>
      </c>
      <c r="B724" s="253" t="s">
        <v>2530</v>
      </c>
      <c r="C724" s="197" t="s">
        <v>2505</v>
      </c>
      <c r="D724" s="39" t="s">
        <v>2513</v>
      </c>
      <c r="E724" s="43" t="s">
        <v>42</v>
      </c>
      <c r="F724" s="43" t="s">
        <v>42</v>
      </c>
      <c r="G724" s="61" t="s">
        <v>2424</v>
      </c>
      <c r="H724" s="61" t="s">
        <v>2424</v>
      </c>
      <c r="I724" s="248" t="s">
        <v>2519</v>
      </c>
      <c r="J724" s="1"/>
      <c r="K724" s="1">
        <v>44743</v>
      </c>
      <c r="L724" s="1">
        <v>45107</v>
      </c>
      <c r="M724" s="1"/>
      <c r="N724" s="21" t="s">
        <v>2770</v>
      </c>
      <c r="O724" s="21" t="s">
        <v>2771</v>
      </c>
      <c r="P724" s="1">
        <v>952248.6</v>
      </c>
      <c r="Q724" s="2" t="s">
        <v>2601</v>
      </c>
    </row>
    <row r="725" spans="1:17" ht="60.75" x14ac:dyDescent="0.25">
      <c r="A725" s="11">
        <v>66</v>
      </c>
      <c r="B725" s="11" t="s">
        <v>498</v>
      </c>
      <c r="C725" s="197" t="s">
        <v>2506</v>
      </c>
      <c r="D725" s="39" t="s">
        <v>1994</v>
      </c>
      <c r="E725" s="43" t="s">
        <v>351</v>
      </c>
      <c r="F725" s="43">
        <v>1</v>
      </c>
      <c r="G725" s="39" t="s">
        <v>2525</v>
      </c>
      <c r="H725" s="10" t="s">
        <v>42</v>
      </c>
      <c r="I725" s="248" t="s">
        <v>2520</v>
      </c>
      <c r="J725" s="6"/>
      <c r="K725" s="6" t="s">
        <v>2757</v>
      </c>
      <c r="L725" s="6" t="s">
        <v>2758</v>
      </c>
      <c r="M725" s="34" t="s">
        <v>2911</v>
      </c>
      <c r="N725" s="6"/>
      <c r="O725" s="34" t="s">
        <v>2944</v>
      </c>
      <c r="P725" s="34" t="s">
        <v>2945</v>
      </c>
      <c r="Q725" s="6" t="s">
        <v>2601</v>
      </c>
    </row>
    <row r="726" spans="1:17" ht="84.75" x14ac:dyDescent="0.25">
      <c r="A726" s="11">
        <v>67</v>
      </c>
      <c r="B726" s="11" t="s">
        <v>498</v>
      </c>
      <c r="C726" s="197" t="s">
        <v>2507</v>
      </c>
      <c r="D726" s="39" t="s">
        <v>2514</v>
      </c>
      <c r="E726" s="43" t="s">
        <v>351</v>
      </c>
      <c r="F726" s="43">
        <v>2</v>
      </c>
      <c r="G726" s="39" t="s">
        <v>2526</v>
      </c>
      <c r="H726" s="10" t="s">
        <v>42</v>
      </c>
      <c r="I726" s="334" t="s">
        <v>2521</v>
      </c>
      <c r="J726" s="6"/>
      <c r="K726" s="6"/>
      <c r="L726" s="6"/>
      <c r="M726" s="6"/>
      <c r="N726" s="6"/>
      <c r="O726" s="6"/>
      <c r="P726" s="6"/>
      <c r="Q726" s="6"/>
    </row>
    <row r="727" spans="1:17" ht="60.75" x14ac:dyDescent="0.25">
      <c r="A727" s="11">
        <v>68</v>
      </c>
      <c r="B727" s="11" t="s">
        <v>498</v>
      </c>
      <c r="C727" s="197" t="s">
        <v>2630</v>
      </c>
      <c r="D727" s="39" t="s">
        <v>2670</v>
      </c>
      <c r="E727" s="43" t="s">
        <v>351</v>
      </c>
      <c r="F727" s="10">
        <v>1</v>
      </c>
      <c r="G727" s="61" t="s">
        <v>2712</v>
      </c>
      <c r="H727" s="10" t="s">
        <v>42</v>
      </c>
      <c r="I727" s="337">
        <v>111889</v>
      </c>
      <c r="J727" s="6"/>
      <c r="K727" s="6"/>
      <c r="L727" s="6"/>
      <c r="M727" s="6"/>
      <c r="N727" s="6"/>
      <c r="O727" s="6"/>
      <c r="P727" s="6"/>
      <c r="Q727" s="6"/>
    </row>
    <row r="728" spans="1:17" ht="48.75" x14ac:dyDescent="0.25">
      <c r="A728" s="11">
        <v>70</v>
      </c>
      <c r="B728" s="11" t="s">
        <v>498</v>
      </c>
      <c r="C728" s="197" t="s">
        <v>2631</v>
      </c>
      <c r="D728" s="39" t="s">
        <v>2671</v>
      </c>
      <c r="E728" s="43" t="s">
        <v>351</v>
      </c>
      <c r="F728" s="10">
        <v>1</v>
      </c>
      <c r="G728" s="39" t="s">
        <v>2713</v>
      </c>
      <c r="H728" s="10" t="s">
        <v>42</v>
      </c>
      <c r="I728" s="338">
        <v>67226.89</v>
      </c>
      <c r="J728" s="6"/>
      <c r="K728" s="6"/>
      <c r="L728" s="6"/>
      <c r="M728" s="6"/>
      <c r="N728" s="6"/>
      <c r="O728" s="6"/>
      <c r="P728" s="6"/>
      <c r="Q728" s="6"/>
    </row>
    <row r="729" spans="1:17" ht="144.75" x14ac:dyDescent="0.25">
      <c r="A729" s="11">
        <v>71</v>
      </c>
      <c r="B729" s="11" t="s">
        <v>498</v>
      </c>
      <c r="C729" s="197" t="s">
        <v>2632</v>
      </c>
      <c r="D729" s="39" t="s">
        <v>2672</v>
      </c>
      <c r="E729" s="43" t="s">
        <v>351</v>
      </c>
      <c r="F729" s="10">
        <v>1</v>
      </c>
      <c r="G729" s="61" t="s">
        <v>2714</v>
      </c>
      <c r="H729" s="10" t="s">
        <v>42</v>
      </c>
      <c r="I729" s="337">
        <v>2420</v>
      </c>
      <c r="J729" s="6"/>
      <c r="K729" s="6"/>
      <c r="L729" s="6"/>
      <c r="M729" s="6"/>
      <c r="N729" s="6"/>
      <c r="O729" s="6"/>
      <c r="P729" s="6"/>
      <c r="Q729" s="6"/>
    </row>
    <row r="730" spans="1:17" ht="60.75" x14ac:dyDescent="0.25">
      <c r="A730" s="11">
        <v>72</v>
      </c>
      <c r="B730" s="11" t="s">
        <v>498</v>
      </c>
      <c r="C730" s="197" t="s">
        <v>2633</v>
      </c>
      <c r="D730" s="39" t="s">
        <v>2673</v>
      </c>
      <c r="E730" s="43" t="s">
        <v>351</v>
      </c>
      <c r="F730" s="10">
        <v>1</v>
      </c>
      <c r="G730" s="61" t="s">
        <v>2715</v>
      </c>
      <c r="H730" s="10" t="s">
        <v>42</v>
      </c>
      <c r="I730" s="338">
        <v>67773</v>
      </c>
      <c r="J730" s="6"/>
      <c r="K730" s="6"/>
      <c r="L730" s="6"/>
      <c r="M730" s="6"/>
      <c r="N730" s="6"/>
      <c r="O730" s="6"/>
      <c r="P730" s="6"/>
      <c r="Q730" s="6"/>
    </row>
    <row r="731" spans="1:17" ht="48.75" x14ac:dyDescent="0.25">
      <c r="A731" s="11">
        <v>73</v>
      </c>
      <c r="B731" s="11" t="s">
        <v>498</v>
      </c>
      <c r="C731" s="197" t="s">
        <v>2634</v>
      </c>
      <c r="D731" s="39" t="s">
        <v>2674</v>
      </c>
      <c r="E731" s="43" t="s">
        <v>351</v>
      </c>
      <c r="F731" s="10">
        <v>1</v>
      </c>
      <c r="G731" s="61" t="s">
        <v>2716</v>
      </c>
      <c r="H731" s="10" t="s">
        <v>42</v>
      </c>
      <c r="I731" s="338">
        <v>1260.5</v>
      </c>
      <c r="J731" s="6"/>
      <c r="K731" s="6"/>
      <c r="L731" s="6"/>
      <c r="M731" s="6"/>
      <c r="N731" s="6"/>
      <c r="O731" s="6"/>
      <c r="P731" s="6"/>
      <c r="Q731" s="6"/>
    </row>
    <row r="732" spans="1:17" ht="60.75" x14ac:dyDescent="0.25">
      <c r="A732" s="11">
        <v>74</v>
      </c>
      <c r="B732" s="11" t="s">
        <v>498</v>
      </c>
      <c r="C732" s="197" t="s">
        <v>2635</v>
      </c>
      <c r="D732" s="39" t="s">
        <v>2675</v>
      </c>
      <c r="E732" s="43" t="s">
        <v>351</v>
      </c>
      <c r="F732" s="10">
        <v>1</v>
      </c>
      <c r="G732" s="61" t="s">
        <v>2717</v>
      </c>
      <c r="H732" s="10" t="s">
        <v>42</v>
      </c>
      <c r="I732" s="337">
        <v>1700</v>
      </c>
      <c r="J732" s="6"/>
      <c r="K732" s="6"/>
      <c r="L732" s="6"/>
      <c r="M732" s="6"/>
      <c r="N732" s="6"/>
      <c r="O732" s="6"/>
      <c r="P732" s="6"/>
      <c r="Q732" s="6"/>
    </row>
    <row r="733" spans="1:17" ht="72.75" x14ac:dyDescent="0.25">
      <c r="A733" s="11">
        <v>75</v>
      </c>
      <c r="B733" s="11" t="s">
        <v>498</v>
      </c>
      <c r="C733" s="197" t="s">
        <v>2636</v>
      </c>
      <c r="D733" s="39" t="s">
        <v>2676</v>
      </c>
      <c r="E733" s="43" t="s">
        <v>351</v>
      </c>
      <c r="F733" s="10">
        <v>1</v>
      </c>
      <c r="G733" s="61" t="s">
        <v>2718</v>
      </c>
      <c r="H733" s="10" t="s">
        <v>42</v>
      </c>
      <c r="I733" s="338">
        <v>40000</v>
      </c>
      <c r="J733" s="6"/>
      <c r="K733" s="6"/>
      <c r="L733" s="6"/>
      <c r="M733" s="6"/>
      <c r="N733" s="34" t="s">
        <v>2962</v>
      </c>
      <c r="O733" s="34" t="s">
        <v>2963</v>
      </c>
      <c r="P733" s="6">
        <v>2856</v>
      </c>
      <c r="Q733" s="6" t="s">
        <v>2964</v>
      </c>
    </row>
    <row r="734" spans="1:17" ht="60.75" x14ac:dyDescent="0.25">
      <c r="A734" s="11">
        <v>76</v>
      </c>
      <c r="B734" s="11" t="s">
        <v>498</v>
      </c>
      <c r="C734" s="197" t="s">
        <v>2637</v>
      </c>
      <c r="D734" s="39" t="s">
        <v>2677</v>
      </c>
      <c r="E734" s="43" t="s">
        <v>351</v>
      </c>
      <c r="F734" s="10">
        <v>1</v>
      </c>
      <c r="G734" s="61" t="s">
        <v>2718</v>
      </c>
      <c r="H734" s="10" t="s">
        <v>42</v>
      </c>
      <c r="I734" s="337">
        <v>9600</v>
      </c>
      <c r="J734" s="6"/>
      <c r="K734" s="6"/>
      <c r="L734" s="6"/>
      <c r="M734" s="6"/>
      <c r="N734" s="34" t="s">
        <v>2962</v>
      </c>
      <c r="O734" s="34" t="s">
        <v>2963</v>
      </c>
      <c r="P734" s="6">
        <v>2856</v>
      </c>
      <c r="Q734" s="6" t="s">
        <v>2964</v>
      </c>
    </row>
    <row r="735" spans="1:17" ht="48.75" x14ac:dyDescent="0.25">
      <c r="A735" s="11">
        <v>77</v>
      </c>
      <c r="B735" s="11" t="s">
        <v>498</v>
      </c>
      <c r="C735" s="197" t="s">
        <v>2638</v>
      </c>
      <c r="D735" s="39" t="s">
        <v>2678</v>
      </c>
      <c r="E735" s="43" t="s">
        <v>2710</v>
      </c>
      <c r="F735" s="10">
        <v>2</v>
      </c>
      <c r="G735" s="39" t="s">
        <v>2719</v>
      </c>
      <c r="H735" s="10" t="s">
        <v>42</v>
      </c>
      <c r="I735" s="334">
        <v>273240</v>
      </c>
      <c r="J735" s="6" t="s">
        <v>38</v>
      </c>
      <c r="K735" s="132">
        <v>44781</v>
      </c>
      <c r="L735" s="132">
        <v>44872</v>
      </c>
      <c r="M735" s="6"/>
      <c r="N735" s="6"/>
      <c r="O735" s="6"/>
      <c r="P735" s="6"/>
      <c r="Q735" s="1" t="s">
        <v>490</v>
      </c>
    </row>
    <row r="736" spans="1:17" ht="48.75" x14ac:dyDescent="0.25">
      <c r="A736" s="11">
        <v>78</v>
      </c>
      <c r="B736" s="11" t="s">
        <v>498</v>
      </c>
      <c r="C736" s="197" t="s">
        <v>2639</v>
      </c>
      <c r="D736" s="39" t="s">
        <v>2679</v>
      </c>
      <c r="E736" s="43" t="s">
        <v>351</v>
      </c>
      <c r="F736" s="10">
        <v>1</v>
      </c>
      <c r="G736" s="61" t="s">
        <v>2131</v>
      </c>
      <c r="H736" s="10" t="s">
        <v>42</v>
      </c>
      <c r="I736" s="337">
        <v>33900</v>
      </c>
      <c r="J736" s="6"/>
      <c r="K736" s="6"/>
      <c r="L736" s="6"/>
      <c r="M736" s="6"/>
      <c r="N736" s="6"/>
      <c r="O736" s="6"/>
      <c r="P736" s="6"/>
      <c r="Q736" s="6"/>
    </row>
    <row r="737" spans="1:17" ht="48.75" x14ac:dyDescent="0.25">
      <c r="A737" s="11">
        <v>79</v>
      </c>
      <c r="B737" s="18" t="s">
        <v>2747</v>
      </c>
      <c r="C737" s="197" t="s">
        <v>2640</v>
      </c>
      <c r="D737" s="39" t="s">
        <v>2680</v>
      </c>
      <c r="E737" s="43" t="s">
        <v>351</v>
      </c>
      <c r="F737" s="10">
        <v>1</v>
      </c>
      <c r="G737" s="61" t="s">
        <v>2720</v>
      </c>
      <c r="H737" s="10" t="s">
        <v>42</v>
      </c>
      <c r="I737" s="337">
        <v>71325.17</v>
      </c>
      <c r="J737" s="6"/>
      <c r="K737" s="6"/>
      <c r="L737" s="6"/>
      <c r="M737" s="6"/>
      <c r="N737" s="6"/>
      <c r="O737" s="6"/>
      <c r="P737" s="6"/>
      <c r="Q737" s="6"/>
    </row>
    <row r="738" spans="1:17" ht="120.75" x14ac:dyDescent="0.25">
      <c r="A738" s="11">
        <v>80</v>
      </c>
      <c r="B738" s="11" t="s">
        <v>498</v>
      </c>
      <c r="C738" s="197" t="s">
        <v>2641</v>
      </c>
      <c r="D738" s="39" t="s">
        <v>2681</v>
      </c>
      <c r="E738" s="43" t="s">
        <v>351</v>
      </c>
      <c r="F738" s="10">
        <v>1</v>
      </c>
      <c r="G738" s="61" t="s">
        <v>2721</v>
      </c>
      <c r="H738" s="10" t="s">
        <v>42</v>
      </c>
      <c r="I738" s="338">
        <v>130500</v>
      </c>
      <c r="J738" s="6"/>
      <c r="K738" s="6"/>
      <c r="L738" s="6"/>
      <c r="M738" s="6"/>
      <c r="N738" s="34" t="s">
        <v>2965</v>
      </c>
      <c r="O738" s="34" t="s">
        <v>2966</v>
      </c>
      <c r="P738" s="34" t="s">
        <v>2967</v>
      </c>
      <c r="Q738" s="6" t="s">
        <v>490</v>
      </c>
    </row>
    <row r="739" spans="1:17" ht="84.75" x14ac:dyDescent="0.25">
      <c r="A739" s="11">
        <v>81</v>
      </c>
      <c r="B739" s="11" t="s">
        <v>498</v>
      </c>
      <c r="C739" s="197" t="s">
        <v>2642</v>
      </c>
      <c r="D739" s="39" t="s">
        <v>2682</v>
      </c>
      <c r="E739" s="43" t="s">
        <v>2710</v>
      </c>
      <c r="F739" s="10">
        <v>1</v>
      </c>
      <c r="G739" s="61" t="s">
        <v>2722</v>
      </c>
      <c r="H739" s="14" t="s">
        <v>2753</v>
      </c>
      <c r="I739" s="337">
        <v>665575</v>
      </c>
      <c r="J739" s="6"/>
      <c r="K739" s="6"/>
      <c r="L739" s="6"/>
      <c r="M739" s="6"/>
      <c r="N739" s="6"/>
      <c r="O739" s="6"/>
      <c r="P739" s="6"/>
      <c r="Q739" s="6"/>
    </row>
    <row r="740" spans="1:17" ht="24.75" x14ac:dyDescent="0.25">
      <c r="A740" s="11">
        <v>82</v>
      </c>
      <c r="B740" s="11" t="s">
        <v>498</v>
      </c>
      <c r="C740" s="197" t="s">
        <v>2643</v>
      </c>
      <c r="D740" s="39" t="s">
        <v>2683</v>
      </c>
      <c r="E740" s="43" t="s">
        <v>351</v>
      </c>
      <c r="F740" s="10">
        <v>1</v>
      </c>
      <c r="G740" s="61" t="s">
        <v>2472</v>
      </c>
      <c r="H740" s="10" t="s">
        <v>42</v>
      </c>
      <c r="I740" s="337">
        <v>10800</v>
      </c>
      <c r="J740" s="6"/>
      <c r="K740" s="6"/>
      <c r="L740" s="6"/>
      <c r="M740" s="6"/>
      <c r="N740" s="6"/>
      <c r="O740" s="6"/>
      <c r="P740" s="6"/>
      <c r="Q740" s="6"/>
    </row>
    <row r="741" spans="1:17" ht="60.75" x14ac:dyDescent="0.25">
      <c r="A741" s="11">
        <v>83</v>
      </c>
      <c r="B741" s="11" t="s">
        <v>498</v>
      </c>
      <c r="C741" s="197" t="s">
        <v>2644</v>
      </c>
      <c r="D741" s="39" t="s">
        <v>2684</v>
      </c>
      <c r="E741" s="43" t="s">
        <v>351</v>
      </c>
      <c r="F741" s="10">
        <v>1</v>
      </c>
      <c r="G741" s="61" t="s">
        <v>2723</v>
      </c>
      <c r="H741" s="10" t="s">
        <v>42</v>
      </c>
      <c r="I741" s="338">
        <v>108000</v>
      </c>
      <c r="J741" s="6"/>
      <c r="K741" s="6"/>
      <c r="L741" s="6"/>
      <c r="M741" s="6"/>
      <c r="N741" s="6"/>
      <c r="O741" s="6"/>
      <c r="P741" s="6"/>
      <c r="Q741" s="6"/>
    </row>
    <row r="742" spans="1:17" ht="60.75" x14ac:dyDescent="0.25">
      <c r="A742" s="11">
        <v>84</v>
      </c>
      <c r="B742" s="11" t="s">
        <v>498</v>
      </c>
      <c r="C742" s="197" t="s">
        <v>2645</v>
      </c>
      <c r="D742" s="39" t="s">
        <v>2685</v>
      </c>
      <c r="E742" s="43" t="s">
        <v>2710</v>
      </c>
      <c r="F742" s="10">
        <v>1</v>
      </c>
      <c r="G742" s="61" t="s">
        <v>2724</v>
      </c>
      <c r="H742" s="10" t="s">
        <v>42</v>
      </c>
      <c r="I742" s="337">
        <v>48000</v>
      </c>
      <c r="J742" s="6"/>
      <c r="K742" s="6"/>
      <c r="L742" s="6"/>
      <c r="M742" s="6"/>
      <c r="N742" s="6"/>
      <c r="O742" s="6"/>
      <c r="P742" s="6"/>
      <c r="Q742" s="6"/>
    </row>
    <row r="743" spans="1:17" ht="60.75" x14ac:dyDescent="0.25">
      <c r="A743" s="11">
        <v>85</v>
      </c>
      <c r="B743" s="11" t="s">
        <v>498</v>
      </c>
      <c r="C743" s="197" t="s">
        <v>2646</v>
      </c>
      <c r="D743" s="39" t="s">
        <v>2686</v>
      </c>
      <c r="E743" s="43" t="s">
        <v>351</v>
      </c>
      <c r="F743" s="10">
        <v>1</v>
      </c>
      <c r="G743" s="61" t="s">
        <v>2725</v>
      </c>
      <c r="H743" s="10" t="s">
        <v>42</v>
      </c>
      <c r="I743" s="338">
        <v>22803</v>
      </c>
      <c r="J743" s="6"/>
      <c r="K743" s="6"/>
      <c r="L743" s="6"/>
      <c r="M743" s="6"/>
      <c r="N743" s="6"/>
      <c r="O743" s="6"/>
      <c r="P743" s="6"/>
      <c r="Q743" s="6" t="s">
        <v>2759</v>
      </c>
    </row>
    <row r="744" spans="1:17" ht="132.75" x14ac:dyDescent="0.25">
      <c r="A744" s="11">
        <v>86</v>
      </c>
      <c r="B744" s="18" t="s">
        <v>2748</v>
      </c>
      <c r="C744" s="197" t="s">
        <v>2647</v>
      </c>
      <c r="D744" s="39" t="s">
        <v>2687</v>
      </c>
      <c r="E744" s="43" t="s">
        <v>2710</v>
      </c>
      <c r="F744" s="10">
        <v>1</v>
      </c>
      <c r="G744" s="61" t="s">
        <v>2726</v>
      </c>
      <c r="H744" s="10" t="s">
        <v>42</v>
      </c>
      <c r="I744" s="337">
        <v>3174076.78</v>
      </c>
      <c r="J744" s="6" t="s">
        <v>2781</v>
      </c>
      <c r="K744" s="6">
        <v>42880</v>
      </c>
      <c r="L744" s="6">
        <v>44957</v>
      </c>
      <c r="M744" s="6"/>
      <c r="N744" s="6"/>
      <c r="O744" s="6"/>
      <c r="P744" s="6"/>
      <c r="Q744" s="6" t="s">
        <v>2759</v>
      </c>
    </row>
    <row r="745" spans="1:17" ht="84.75" x14ac:dyDescent="0.25">
      <c r="A745" s="11">
        <v>87</v>
      </c>
      <c r="B745" s="193" t="s">
        <v>2749</v>
      </c>
      <c r="C745" s="197" t="s">
        <v>2648</v>
      </c>
      <c r="D745" s="39" t="s">
        <v>2688</v>
      </c>
      <c r="E745" s="43" t="s">
        <v>1050</v>
      </c>
      <c r="F745" s="10">
        <v>2</v>
      </c>
      <c r="G745" s="39" t="s">
        <v>2727</v>
      </c>
      <c r="H745" s="11" t="s">
        <v>58</v>
      </c>
      <c r="I745" s="337">
        <v>268612.24</v>
      </c>
      <c r="J745" s="6"/>
      <c r="K745" s="6"/>
      <c r="L745" s="6"/>
      <c r="M745" s="6"/>
      <c r="N745" s="6"/>
      <c r="O745" s="6"/>
      <c r="P745" s="6"/>
      <c r="Q745" s="6"/>
    </row>
    <row r="746" spans="1:17" ht="96.75" x14ac:dyDescent="0.25">
      <c r="A746" s="11">
        <v>88</v>
      </c>
      <c r="B746" s="193" t="s">
        <v>2750</v>
      </c>
      <c r="C746" s="197" t="s">
        <v>2649</v>
      </c>
      <c r="D746" s="39" t="s">
        <v>2689</v>
      </c>
      <c r="E746" s="43" t="s">
        <v>1050</v>
      </c>
      <c r="F746" s="10" t="s">
        <v>549</v>
      </c>
      <c r="G746" s="39" t="s">
        <v>2727</v>
      </c>
      <c r="H746" s="11"/>
      <c r="I746" s="338">
        <v>135000</v>
      </c>
      <c r="J746" s="6" t="s">
        <v>38</v>
      </c>
      <c r="K746" s="6">
        <v>44795</v>
      </c>
      <c r="L746" s="6">
        <v>44979</v>
      </c>
      <c r="M746" s="6"/>
      <c r="N746" s="6">
        <v>34732.39</v>
      </c>
      <c r="O746" s="6"/>
      <c r="P746" s="6"/>
      <c r="Q746" s="6"/>
    </row>
    <row r="747" spans="1:17" ht="96.75" x14ac:dyDescent="0.25">
      <c r="A747" s="11">
        <v>89</v>
      </c>
      <c r="B747" s="18" t="s">
        <v>2748</v>
      </c>
      <c r="C747" s="197" t="s">
        <v>2650</v>
      </c>
      <c r="D747" s="39" t="s">
        <v>2690</v>
      </c>
      <c r="E747" s="43" t="s">
        <v>2710</v>
      </c>
      <c r="F747" s="10">
        <v>1</v>
      </c>
      <c r="G747" s="39" t="s">
        <v>2728</v>
      </c>
      <c r="H747" s="11"/>
      <c r="I747" s="337">
        <v>1940465.83</v>
      </c>
      <c r="J747" s="6"/>
      <c r="K747" s="6">
        <v>44802</v>
      </c>
      <c r="L747" s="6">
        <v>45291</v>
      </c>
      <c r="M747" s="6"/>
      <c r="N747" s="34" t="s">
        <v>2938</v>
      </c>
      <c r="O747" s="34" t="s">
        <v>2939</v>
      </c>
      <c r="P747" s="6"/>
      <c r="Q747" s="6" t="s">
        <v>57</v>
      </c>
    </row>
    <row r="748" spans="1:17" ht="48.75" x14ac:dyDescent="0.25">
      <c r="A748" s="11">
        <v>90</v>
      </c>
      <c r="B748" s="18" t="s">
        <v>2747</v>
      </c>
      <c r="C748" s="197" t="s">
        <v>2651</v>
      </c>
      <c r="D748" s="39" t="s">
        <v>2691</v>
      </c>
      <c r="E748" s="43" t="s">
        <v>1050</v>
      </c>
      <c r="F748" s="10">
        <v>2</v>
      </c>
      <c r="G748" s="61" t="s">
        <v>2729</v>
      </c>
      <c r="H748" s="11"/>
      <c r="I748" s="337">
        <v>64400</v>
      </c>
      <c r="J748" s="6"/>
      <c r="K748" s="6"/>
      <c r="L748" s="6"/>
      <c r="M748" s="6"/>
      <c r="N748" s="6"/>
      <c r="O748" s="6"/>
      <c r="P748" s="6"/>
      <c r="Q748" s="6"/>
    </row>
    <row r="749" spans="1:17" ht="96.75" x14ac:dyDescent="0.25">
      <c r="A749" s="11">
        <v>91</v>
      </c>
      <c r="B749" s="11" t="s">
        <v>498</v>
      </c>
      <c r="C749" s="197" t="s">
        <v>2652</v>
      </c>
      <c r="D749" s="39" t="s">
        <v>2692</v>
      </c>
      <c r="E749" s="43" t="s">
        <v>2710</v>
      </c>
      <c r="F749" s="10">
        <v>1</v>
      </c>
      <c r="G749" s="61" t="s">
        <v>1356</v>
      </c>
      <c r="H749" s="11"/>
      <c r="I749" s="337">
        <v>295000</v>
      </c>
      <c r="J749" s="6"/>
      <c r="K749" s="6"/>
      <c r="L749" s="6"/>
      <c r="M749" s="6"/>
      <c r="N749" s="6"/>
      <c r="O749" s="6"/>
      <c r="P749" s="6"/>
      <c r="Q749" s="6"/>
    </row>
    <row r="750" spans="1:17" ht="60.75" x14ac:dyDescent="0.25">
      <c r="A750" s="11">
        <v>92</v>
      </c>
      <c r="B750" s="11" t="s">
        <v>498</v>
      </c>
      <c r="C750" s="197" t="s">
        <v>2653</v>
      </c>
      <c r="D750" s="61" t="s">
        <v>2693</v>
      </c>
      <c r="E750" s="43" t="s">
        <v>351</v>
      </c>
      <c r="F750" s="10">
        <v>2</v>
      </c>
      <c r="G750" s="39" t="s">
        <v>2730</v>
      </c>
      <c r="H750" s="11"/>
      <c r="I750" s="337">
        <v>3850</v>
      </c>
      <c r="J750" s="6"/>
      <c r="K750" s="6"/>
      <c r="L750" s="6"/>
      <c r="M750" s="6"/>
      <c r="N750" s="6"/>
      <c r="O750" s="6"/>
      <c r="P750" s="6"/>
      <c r="Q750" s="6"/>
    </row>
    <row r="751" spans="1:17" ht="36.75" x14ac:dyDescent="0.25">
      <c r="A751" s="11">
        <v>93</v>
      </c>
      <c r="B751" s="11" t="s">
        <v>498</v>
      </c>
      <c r="C751" s="197" t="s">
        <v>2654</v>
      </c>
      <c r="D751" s="39" t="s">
        <v>2694</v>
      </c>
      <c r="E751" s="43" t="s">
        <v>351</v>
      </c>
      <c r="F751" s="10">
        <v>1</v>
      </c>
      <c r="G751" s="61" t="s">
        <v>2731</v>
      </c>
      <c r="H751" s="11"/>
      <c r="I751" s="339">
        <v>109000</v>
      </c>
      <c r="J751" s="6"/>
      <c r="K751" s="6"/>
      <c r="L751" s="6"/>
      <c r="M751" s="6"/>
      <c r="N751" s="6"/>
      <c r="O751" s="6"/>
      <c r="P751" s="6"/>
      <c r="Q751" s="6"/>
    </row>
    <row r="752" spans="1:17" ht="96.75" x14ac:dyDescent="0.25">
      <c r="A752" s="11">
        <v>94</v>
      </c>
      <c r="B752" s="11" t="s">
        <v>498</v>
      </c>
      <c r="C752" s="197" t="s">
        <v>2655</v>
      </c>
      <c r="D752" s="39" t="s">
        <v>2695</v>
      </c>
      <c r="E752" s="43" t="s">
        <v>2710</v>
      </c>
      <c r="F752" s="10">
        <v>1</v>
      </c>
      <c r="G752" s="61" t="s">
        <v>2732</v>
      </c>
      <c r="H752" s="11"/>
      <c r="I752" s="337">
        <v>150000</v>
      </c>
      <c r="J752" s="6"/>
      <c r="K752" s="6"/>
      <c r="L752" s="6"/>
      <c r="M752" s="6"/>
      <c r="N752" s="6"/>
      <c r="O752" s="6"/>
      <c r="P752" s="6"/>
      <c r="Q752" s="6"/>
    </row>
    <row r="753" spans="1:17" ht="60.75" x14ac:dyDescent="0.25">
      <c r="A753" s="11">
        <v>95</v>
      </c>
      <c r="B753" s="11" t="s">
        <v>498</v>
      </c>
      <c r="C753" s="197" t="s">
        <v>2656</v>
      </c>
      <c r="D753" s="39" t="s">
        <v>2696</v>
      </c>
      <c r="E753" s="43" t="s">
        <v>2710</v>
      </c>
      <c r="F753" s="10">
        <v>1</v>
      </c>
      <c r="G753" s="61" t="s">
        <v>2733</v>
      </c>
      <c r="H753" s="11"/>
      <c r="I753" s="337">
        <v>149956</v>
      </c>
      <c r="J753" s="6"/>
      <c r="K753" s="6"/>
      <c r="L753" s="6"/>
      <c r="M753" s="6"/>
      <c r="N753" s="6"/>
      <c r="O753" s="6"/>
      <c r="P753" s="6"/>
      <c r="Q753" s="6"/>
    </row>
    <row r="754" spans="1:17" ht="48.75" x14ac:dyDescent="0.25">
      <c r="A754" s="11">
        <v>96</v>
      </c>
      <c r="B754" s="11" t="s">
        <v>498</v>
      </c>
      <c r="C754" s="197" t="s">
        <v>2657</v>
      </c>
      <c r="D754" s="39" t="s">
        <v>2697</v>
      </c>
      <c r="E754" s="43" t="s">
        <v>351</v>
      </c>
      <c r="F754" s="10">
        <v>5</v>
      </c>
      <c r="G754" s="61" t="s">
        <v>2734</v>
      </c>
      <c r="H754" s="11"/>
      <c r="I754" s="338">
        <v>6235</v>
      </c>
      <c r="J754" s="6"/>
      <c r="K754" s="6"/>
      <c r="L754" s="6"/>
      <c r="M754" s="6"/>
      <c r="N754" s="6"/>
      <c r="O754" s="6"/>
      <c r="P754" s="6"/>
      <c r="Q754" s="6"/>
    </row>
    <row r="755" spans="1:17" ht="36.75" x14ac:dyDescent="0.25">
      <c r="A755" s="11">
        <v>97</v>
      </c>
      <c r="B755" s="11" t="s">
        <v>2747</v>
      </c>
      <c r="C755" s="197" t="s">
        <v>2658</v>
      </c>
      <c r="D755" s="39" t="s">
        <v>2698</v>
      </c>
      <c r="E755" s="43" t="s">
        <v>2710</v>
      </c>
      <c r="F755" s="10">
        <v>1</v>
      </c>
      <c r="G755" s="61" t="s">
        <v>2735</v>
      </c>
      <c r="H755" s="11"/>
      <c r="I755" s="337">
        <v>221890</v>
      </c>
      <c r="J755" s="6"/>
      <c r="K755" s="6"/>
      <c r="L755" s="6"/>
      <c r="M755" s="6"/>
      <c r="N755" s="6"/>
      <c r="O755" s="6"/>
      <c r="P755" s="6"/>
      <c r="Q755" s="6"/>
    </row>
    <row r="756" spans="1:17" ht="60.75" x14ac:dyDescent="0.25">
      <c r="A756" s="11">
        <v>98</v>
      </c>
      <c r="B756" s="193" t="s">
        <v>2751</v>
      </c>
      <c r="C756" s="197" t="s">
        <v>2659</v>
      </c>
      <c r="D756" s="39" t="s">
        <v>2699</v>
      </c>
      <c r="E756" s="43" t="s">
        <v>351</v>
      </c>
      <c r="F756" s="10">
        <v>1</v>
      </c>
      <c r="G756" s="61" t="s">
        <v>2736</v>
      </c>
      <c r="H756" s="11"/>
      <c r="I756" s="337">
        <v>1800</v>
      </c>
      <c r="J756" s="6"/>
      <c r="K756" s="6"/>
      <c r="L756" s="6"/>
      <c r="M756" s="6"/>
      <c r="N756" s="6"/>
      <c r="O756" s="6"/>
      <c r="P756" s="6"/>
      <c r="Q756" s="6"/>
    </row>
    <row r="757" spans="1:17" ht="84.75" x14ac:dyDescent="0.25">
      <c r="A757" s="11">
        <v>99</v>
      </c>
      <c r="B757" s="11" t="s">
        <v>498</v>
      </c>
      <c r="C757" s="197" t="s">
        <v>2660</v>
      </c>
      <c r="D757" s="39" t="s">
        <v>2700</v>
      </c>
      <c r="E757" s="43" t="s">
        <v>2711</v>
      </c>
      <c r="F757" s="10">
        <v>3</v>
      </c>
      <c r="G757" s="61" t="s">
        <v>2737</v>
      </c>
      <c r="H757" s="11"/>
      <c r="I757" s="337">
        <v>29800</v>
      </c>
      <c r="J757" s="6"/>
      <c r="K757" s="6"/>
      <c r="L757" s="6"/>
      <c r="M757" s="6"/>
      <c r="N757" s="6"/>
      <c r="O757" s="6"/>
      <c r="P757" s="6"/>
      <c r="Q757" s="6"/>
    </row>
    <row r="758" spans="1:17" ht="84.75" x14ac:dyDescent="0.25">
      <c r="A758" s="11">
        <v>100</v>
      </c>
      <c r="B758" s="11" t="s">
        <v>498</v>
      </c>
      <c r="C758" s="197" t="s">
        <v>2661</v>
      </c>
      <c r="D758" s="39" t="s">
        <v>2701</v>
      </c>
      <c r="E758" s="43" t="s">
        <v>351</v>
      </c>
      <c r="F758" s="10">
        <v>2</v>
      </c>
      <c r="G758" s="42" t="s">
        <v>2738</v>
      </c>
      <c r="H758" s="11"/>
      <c r="I758" s="337">
        <v>88320</v>
      </c>
      <c r="J758" s="6" t="s">
        <v>38</v>
      </c>
      <c r="K758" s="6"/>
      <c r="L758" s="6" t="s">
        <v>2756</v>
      </c>
      <c r="M758" s="6"/>
      <c r="N758" s="6"/>
      <c r="O758" s="6"/>
      <c r="P758" s="6"/>
      <c r="Q758" s="6" t="s">
        <v>50</v>
      </c>
    </row>
    <row r="759" spans="1:17" ht="72.75" x14ac:dyDescent="0.25">
      <c r="A759" s="11">
        <v>101</v>
      </c>
      <c r="B759" s="11" t="s">
        <v>498</v>
      </c>
      <c r="C759" s="197" t="s">
        <v>2662</v>
      </c>
      <c r="D759" s="61" t="s">
        <v>2702</v>
      </c>
      <c r="E759" s="43" t="s">
        <v>351</v>
      </c>
      <c r="F759" s="10">
        <v>2</v>
      </c>
      <c r="G759" s="39" t="s">
        <v>2739</v>
      </c>
      <c r="H759" s="11"/>
      <c r="I759" s="341">
        <v>135000</v>
      </c>
      <c r="J759" s="6"/>
      <c r="K759" s="6"/>
      <c r="L759" s="6"/>
      <c r="M759" s="6"/>
      <c r="N759" s="6"/>
      <c r="O759" s="6"/>
      <c r="P759" s="6"/>
      <c r="Q759" s="6"/>
    </row>
    <row r="760" spans="1:17" ht="96.75" x14ac:dyDescent="0.25">
      <c r="A760" s="11">
        <v>102</v>
      </c>
      <c r="B760" s="11" t="s">
        <v>2748</v>
      </c>
      <c r="C760" s="197" t="s">
        <v>2663</v>
      </c>
      <c r="D760" s="39" t="s">
        <v>2703</v>
      </c>
      <c r="E760" s="43" t="s">
        <v>2710</v>
      </c>
      <c r="F760" s="10">
        <v>1</v>
      </c>
      <c r="G760" s="61" t="s">
        <v>2740</v>
      </c>
      <c r="H760" s="9" t="s">
        <v>2754</v>
      </c>
      <c r="I760" s="342" t="s">
        <v>2745</v>
      </c>
      <c r="J760" s="6"/>
      <c r="K760" s="6"/>
      <c r="L760" s="6"/>
      <c r="M760" s="6"/>
      <c r="N760" s="6"/>
      <c r="O760" s="6"/>
      <c r="P760" s="6"/>
      <c r="Q760" s="6"/>
    </row>
    <row r="761" spans="1:17" ht="60.75" x14ac:dyDescent="0.25">
      <c r="A761" s="11">
        <v>103</v>
      </c>
      <c r="B761" s="11" t="s">
        <v>2499</v>
      </c>
      <c r="C761" s="197" t="s">
        <v>2664</v>
      </c>
      <c r="D761" s="61" t="s">
        <v>2704</v>
      </c>
      <c r="E761" s="43" t="s">
        <v>351</v>
      </c>
      <c r="F761" s="10">
        <v>6</v>
      </c>
      <c r="G761" s="42" t="s">
        <v>2741</v>
      </c>
      <c r="H761" s="11"/>
      <c r="I761" s="340">
        <v>4020</v>
      </c>
      <c r="J761" s="6"/>
      <c r="K761" s="6"/>
      <c r="L761" s="6"/>
      <c r="M761" s="6"/>
      <c r="N761" s="6">
        <v>4783.8</v>
      </c>
      <c r="O761" s="6">
        <v>44860</v>
      </c>
      <c r="P761" s="6"/>
      <c r="Q761" s="6" t="s">
        <v>2547</v>
      </c>
    </row>
    <row r="762" spans="1:17" ht="84.75" x14ac:dyDescent="0.25">
      <c r="A762" s="11">
        <v>104</v>
      </c>
      <c r="B762" s="11" t="s">
        <v>2499</v>
      </c>
      <c r="C762" s="197" t="s">
        <v>2665</v>
      </c>
      <c r="D762" s="61" t="s">
        <v>2705</v>
      </c>
      <c r="E762" s="43" t="s">
        <v>351</v>
      </c>
      <c r="F762" s="10">
        <v>4</v>
      </c>
      <c r="G762" s="39" t="s">
        <v>2742</v>
      </c>
      <c r="H762" s="11"/>
      <c r="I762" s="340">
        <v>12000</v>
      </c>
      <c r="J762" s="6"/>
      <c r="K762" s="6"/>
      <c r="L762" s="6"/>
      <c r="M762" s="6"/>
      <c r="N762" s="6">
        <v>12000</v>
      </c>
      <c r="O762" s="6">
        <v>44870</v>
      </c>
      <c r="P762" s="6"/>
      <c r="Q762" s="6" t="s">
        <v>2547</v>
      </c>
    </row>
    <row r="763" spans="1:17" ht="60.75" x14ac:dyDescent="0.25">
      <c r="A763" s="11">
        <v>105</v>
      </c>
      <c r="B763" s="11" t="s">
        <v>2752</v>
      </c>
      <c r="C763" s="197" t="s">
        <v>2666</v>
      </c>
      <c r="D763" s="61" t="s">
        <v>2706</v>
      </c>
      <c r="E763" s="43" t="s">
        <v>2710</v>
      </c>
      <c r="F763" s="10">
        <v>2</v>
      </c>
      <c r="G763" s="39" t="s">
        <v>2746</v>
      </c>
      <c r="H763" s="11"/>
      <c r="I763" s="340">
        <v>19110271.640000001</v>
      </c>
      <c r="J763" s="6"/>
      <c r="K763" s="6"/>
      <c r="L763" s="6"/>
      <c r="M763" s="6"/>
      <c r="N763" s="6"/>
      <c r="O763" s="6"/>
      <c r="P763" s="6"/>
      <c r="Q763" s="6"/>
    </row>
    <row r="764" spans="1:17" ht="96.75" x14ac:dyDescent="0.25">
      <c r="A764" s="11">
        <v>106</v>
      </c>
      <c r="B764" s="11" t="s">
        <v>2752</v>
      </c>
      <c r="C764" s="197" t="s">
        <v>2667</v>
      </c>
      <c r="D764" s="39" t="s">
        <v>2707</v>
      </c>
      <c r="E764" s="43" t="s">
        <v>2710</v>
      </c>
      <c r="F764" s="10">
        <v>1</v>
      </c>
      <c r="G764" s="61" t="s">
        <v>2743</v>
      </c>
      <c r="H764" s="11"/>
      <c r="I764" s="339">
        <v>472802.57</v>
      </c>
      <c r="J764" s="6" t="s">
        <v>1858</v>
      </c>
      <c r="K764" s="6">
        <v>42844</v>
      </c>
      <c r="L764" s="6">
        <v>44985</v>
      </c>
      <c r="M764" s="6"/>
      <c r="N764" s="6">
        <v>26981.64</v>
      </c>
      <c r="O764" s="6">
        <v>44918</v>
      </c>
      <c r="P764" s="6"/>
      <c r="Q764" s="6" t="s">
        <v>1114</v>
      </c>
    </row>
    <row r="765" spans="1:17" ht="108.75" x14ac:dyDescent="0.25">
      <c r="A765" s="11">
        <v>107</v>
      </c>
      <c r="B765" s="11" t="s">
        <v>2748</v>
      </c>
      <c r="C765" s="197" t="s">
        <v>2668</v>
      </c>
      <c r="D765" s="39" t="s">
        <v>2708</v>
      </c>
      <c r="E765" s="43" t="s">
        <v>2710</v>
      </c>
      <c r="F765" s="10">
        <v>1</v>
      </c>
      <c r="G765" s="61" t="s">
        <v>2743</v>
      </c>
      <c r="H765" s="11"/>
      <c r="I765" s="339">
        <v>421591.53</v>
      </c>
      <c r="J765" s="6" t="s">
        <v>1858</v>
      </c>
      <c r="K765" s="6">
        <v>42844</v>
      </c>
      <c r="L765" s="6">
        <v>44985</v>
      </c>
      <c r="M765" s="6"/>
      <c r="N765" s="6">
        <v>92405.9</v>
      </c>
      <c r="O765" s="6">
        <v>45253</v>
      </c>
      <c r="P765" s="6"/>
      <c r="Q765" s="6" t="s">
        <v>1114</v>
      </c>
    </row>
    <row r="766" spans="1:17" ht="84.75" x14ac:dyDescent="0.25">
      <c r="A766" s="11">
        <v>108</v>
      </c>
      <c r="B766" s="11" t="s">
        <v>552</v>
      </c>
      <c r="C766" s="197" t="s">
        <v>2669</v>
      </c>
      <c r="D766" s="61" t="s">
        <v>2709</v>
      </c>
      <c r="E766" s="43" t="s">
        <v>2710</v>
      </c>
      <c r="F766" s="10">
        <v>2</v>
      </c>
      <c r="G766" s="61" t="s">
        <v>2744</v>
      </c>
      <c r="H766" s="11"/>
      <c r="I766" s="340">
        <v>55000</v>
      </c>
      <c r="J766" s="6"/>
      <c r="K766" s="6"/>
      <c r="L766" s="6"/>
      <c r="M766" s="6"/>
      <c r="N766" s="6"/>
      <c r="O766" s="6"/>
      <c r="P766" s="6"/>
      <c r="Q766" s="6"/>
    </row>
    <row r="767" spans="1:17" ht="108.75" x14ac:dyDescent="0.25">
      <c r="A767" s="11">
        <v>109</v>
      </c>
      <c r="B767" s="11"/>
      <c r="C767" s="197" t="s">
        <v>2800</v>
      </c>
      <c r="D767" s="61" t="s">
        <v>2839</v>
      </c>
      <c r="E767" s="43" t="s">
        <v>1050</v>
      </c>
      <c r="F767" s="10">
        <v>2</v>
      </c>
      <c r="G767" s="61" t="s">
        <v>2896</v>
      </c>
      <c r="H767" s="11"/>
      <c r="I767" s="340">
        <v>986990</v>
      </c>
      <c r="J767" s="6"/>
      <c r="K767" s="6"/>
      <c r="L767" s="6"/>
      <c r="M767" s="6"/>
      <c r="N767" s="6"/>
      <c r="O767" s="6"/>
      <c r="P767" s="6"/>
      <c r="Q767" s="6"/>
    </row>
    <row r="768" spans="1:17" ht="60.75" x14ac:dyDescent="0.25">
      <c r="A768" s="11">
        <v>110</v>
      </c>
      <c r="B768" s="11"/>
      <c r="C768" s="197" t="s">
        <v>2801</v>
      </c>
      <c r="D768" s="61" t="s">
        <v>2840</v>
      </c>
      <c r="E768" s="43" t="s">
        <v>1050</v>
      </c>
      <c r="F768" s="10">
        <v>5</v>
      </c>
      <c r="G768" s="61" t="s">
        <v>2897</v>
      </c>
      <c r="H768" s="11"/>
      <c r="I768" s="340">
        <v>5763892.3099999996</v>
      </c>
      <c r="J768" s="6"/>
      <c r="K768" s="6"/>
      <c r="L768" s="6"/>
      <c r="M768" s="6"/>
      <c r="N768" s="6"/>
      <c r="O768" s="6"/>
      <c r="P768" s="6"/>
      <c r="Q768" s="6"/>
    </row>
    <row r="769" spans="1:17" ht="48.75" x14ac:dyDescent="0.25">
      <c r="A769" s="11">
        <v>111</v>
      </c>
      <c r="B769" s="11"/>
      <c r="C769" s="197" t="s">
        <v>2802</v>
      </c>
      <c r="D769" s="61" t="s">
        <v>2841</v>
      </c>
      <c r="E769" s="43" t="s">
        <v>1050</v>
      </c>
      <c r="F769" s="10">
        <v>1</v>
      </c>
      <c r="G769" s="61" t="s">
        <v>2880</v>
      </c>
      <c r="H769" s="11"/>
      <c r="I769" s="340">
        <v>833474.02</v>
      </c>
      <c r="J769" s="6"/>
      <c r="K769" s="6"/>
      <c r="L769" s="6"/>
      <c r="M769" s="6"/>
      <c r="N769" s="6"/>
      <c r="O769" s="6"/>
      <c r="P769" s="6"/>
      <c r="Q769" s="6"/>
    </row>
    <row r="770" spans="1:17" ht="48.75" x14ac:dyDescent="0.25">
      <c r="A770" s="11">
        <v>112</v>
      </c>
      <c r="B770" s="11"/>
      <c r="C770" s="197" t="s">
        <v>2803</v>
      </c>
      <c r="D770" s="61" t="s">
        <v>2842</v>
      </c>
      <c r="E770" s="43" t="s">
        <v>2876</v>
      </c>
      <c r="F770" s="10">
        <v>1</v>
      </c>
      <c r="G770" s="61" t="s">
        <v>2881</v>
      </c>
      <c r="H770" s="11"/>
      <c r="I770" s="340">
        <v>220000</v>
      </c>
      <c r="J770" s="6"/>
      <c r="K770" s="6"/>
      <c r="L770" s="6"/>
      <c r="M770" s="6"/>
      <c r="N770" s="6"/>
      <c r="O770" s="6"/>
      <c r="P770" s="6"/>
      <c r="Q770" s="6"/>
    </row>
    <row r="771" spans="1:17" ht="36.75" x14ac:dyDescent="0.25">
      <c r="A771" s="11">
        <v>113</v>
      </c>
      <c r="B771" s="11"/>
      <c r="C771" s="197" t="s">
        <v>2804</v>
      </c>
      <c r="D771" s="61" t="s">
        <v>2843</v>
      </c>
      <c r="E771" s="43" t="s">
        <v>351</v>
      </c>
      <c r="F771" s="10">
        <v>4</v>
      </c>
      <c r="G771" s="61" t="s">
        <v>2898</v>
      </c>
      <c r="H771" s="11"/>
      <c r="I771" s="340">
        <v>77953.259999999995</v>
      </c>
      <c r="J771" s="6"/>
      <c r="K771" s="6"/>
      <c r="L771" s="6"/>
      <c r="M771" s="6"/>
      <c r="N771" s="6"/>
      <c r="O771" s="6"/>
      <c r="P771" s="6"/>
      <c r="Q771" s="6"/>
    </row>
    <row r="772" spans="1:17" ht="48.75" x14ac:dyDescent="0.25">
      <c r="A772" s="11">
        <v>114</v>
      </c>
      <c r="B772" s="11"/>
      <c r="C772" s="197" t="s">
        <v>2805</v>
      </c>
      <c r="D772" s="61" t="s">
        <v>2844</v>
      </c>
      <c r="E772" s="43" t="s">
        <v>351</v>
      </c>
      <c r="F772" s="10">
        <v>1</v>
      </c>
      <c r="G772" s="61" t="s">
        <v>2882</v>
      </c>
      <c r="H772" s="11"/>
      <c r="I772" s="340">
        <v>7190</v>
      </c>
      <c r="J772" s="6"/>
      <c r="K772" s="6"/>
      <c r="L772" s="6"/>
      <c r="M772" s="6"/>
      <c r="N772" s="6"/>
      <c r="O772" s="6"/>
      <c r="P772" s="6"/>
      <c r="Q772" s="6"/>
    </row>
    <row r="773" spans="1:17" ht="96.75" x14ac:dyDescent="0.25">
      <c r="A773" s="11">
        <v>115</v>
      </c>
      <c r="B773" s="11"/>
      <c r="C773" s="197" t="s">
        <v>2806</v>
      </c>
      <c r="D773" s="61" t="s">
        <v>2845</v>
      </c>
      <c r="E773" s="43" t="s">
        <v>351</v>
      </c>
      <c r="F773" s="10">
        <v>2</v>
      </c>
      <c r="G773" s="61" t="s">
        <v>2899</v>
      </c>
      <c r="H773" s="11"/>
      <c r="I773" s="340">
        <v>20000</v>
      </c>
      <c r="J773" s="6"/>
      <c r="K773" s="6"/>
      <c r="L773" s="6"/>
      <c r="M773" s="6"/>
      <c r="N773" s="6"/>
      <c r="O773" s="6"/>
      <c r="P773" s="6"/>
      <c r="Q773" s="6"/>
    </row>
    <row r="774" spans="1:17" ht="144.75" x14ac:dyDescent="0.25">
      <c r="A774" s="11">
        <v>116</v>
      </c>
      <c r="B774" s="11"/>
      <c r="C774" s="197" t="s">
        <v>2807</v>
      </c>
      <c r="D774" s="61" t="s">
        <v>2846</v>
      </c>
      <c r="E774" s="43" t="s">
        <v>351</v>
      </c>
      <c r="F774" s="10">
        <v>1</v>
      </c>
      <c r="G774" s="61" t="s">
        <v>2883</v>
      </c>
      <c r="H774" s="11"/>
      <c r="I774" s="340">
        <v>1850</v>
      </c>
      <c r="J774" s="6" t="s">
        <v>1858</v>
      </c>
      <c r="K774" s="6">
        <v>42844</v>
      </c>
      <c r="L774" s="6">
        <v>44985</v>
      </c>
      <c r="M774" s="6"/>
      <c r="N774" s="6"/>
      <c r="O774" s="6"/>
      <c r="P774" s="6"/>
      <c r="Q774" s="6" t="s">
        <v>2940</v>
      </c>
    </row>
    <row r="775" spans="1:17" ht="72.75" x14ac:dyDescent="0.25">
      <c r="A775" s="11">
        <v>117</v>
      </c>
      <c r="B775" s="11"/>
      <c r="C775" s="197" t="s">
        <v>2808</v>
      </c>
      <c r="D775" s="61" t="s">
        <v>2847</v>
      </c>
      <c r="E775" s="43" t="s">
        <v>1050</v>
      </c>
      <c r="F775" s="10">
        <v>2</v>
      </c>
      <c r="G775" s="61" t="s">
        <v>2900</v>
      </c>
      <c r="H775" s="11"/>
      <c r="I775" s="340">
        <v>147213.5</v>
      </c>
      <c r="J775" s="6"/>
      <c r="K775" s="6"/>
      <c r="L775" s="6"/>
      <c r="M775" s="6"/>
      <c r="N775" s="6"/>
      <c r="O775" s="6"/>
      <c r="P775" s="6"/>
      <c r="Q775" s="6"/>
    </row>
    <row r="776" spans="1:17" ht="72.75" x14ac:dyDescent="0.25">
      <c r="A776" s="11">
        <v>118</v>
      </c>
      <c r="B776" s="11"/>
      <c r="C776" s="197" t="s">
        <v>2809</v>
      </c>
      <c r="D776" s="61" t="s">
        <v>2848</v>
      </c>
      <c r="E776" s="43" t="s">
        <v>2877</v>
      </c>
      <c r="F776" s="10" t="s">
        <v>58</v>
      </c>
      <c r="G776" s="61" t="s">
        <v>2901</v>
      </c>
      <c r="H776" s="11"/>
      <c r="I776" s="340">
        <v>155260</v>
      </c>
      <c r="J776" s="6"/>
      <c r="K776" s="6"/>
      <c r="L776" s="6"/>
      <c r="M776" s="6"/>
      <c r="N776" s="6"/>
      <c r="O776" s="6"/>
      <c r="P776" s="6"/>
      <c r="Q776" s="6"/>
    </row>
    <row r="777" spans="1:17" ht="84.75" x14ac:dyDescent="0.25">
      <c r="A777" s="11">
        <v>119</v>
      </c>
      <c r="B777" s="11"/>
      <c r="C777" s="197" t="s">
        <v>2810</v>
      </c>
      <c r="D777" s="61" t="s">
        <v>2849</v>
      </c>
      <c r="E777" s="43" t="s">
        <v>351</v>
      </c>
      <c r="F777" s="10">
        <v>1</v>
      </c>
      <c r="G777" s="61" t="s">
        <v>2884</v>
      </c>
      <c r="H777" s="11"/>
      <c r="I777" s="340">
        <v>249890</v>
      </c>
      <c r="J777" s="6"/>
      <c r="K777" s="6"/>
      <c r="L777" s="6"/>
      <c r="M777" s="6"/>
      <c r="N777" s="6"/>
      <c r="O777" s="6"/>
      <c r="P777" s="6"/>
      <c r="Q777" s="6"/>
    </row>
    <row r="778" spans="1:17" ht="84.75" x14ac:dyDescent="0.25">
      <c r="A778" s="11">
        <v>120</v>
      </c>
      <c r="B778" s="11"/>
      <c r="C778" s="197" t="s">
        <v>2811</v>
      </c>
      <c r="D778" s="61" t="s">
        <v>2850</v>
      </c>
      <c r="E778" s="43" t="s">
        <v>351</v>
      </c>
      <c r="F778" s="10">
        <v>3</v>
      </c>
      <c r="G778" s="61" t="s">
        <v>1487</v>
      </c>
      <c r="H778" s="11"/>
      <c r="I778" s="340">
        <v>49000</v>
      </c>
      <c r="J778" s="6"/>
      <c r="K778" s="6"/>
      <c r="L778" s="6"/>
      <c r="M778" s="6"/>
      <c r="N778" s="6"/>
      <c r="O778" s="6"/>
      <c r="P778" s="6"/>
      <c r="Q778" s="6"/>
    </row>
    <row r="779" spans="1:17" ht="156.75" x14ac:dyDescent="0.25">
      <c r="A779" s="11">
        <v>121</v>
      </c>
      <c r="B779" s="11"/>
      <c r="C779" s="197" t="s">
        <v>2812</v>
      </c>
      <c r="D779" s="61" t="s">
        <v>2851</v>
      </c>
      <c r="E779" s="43" t="s">
        <v>1272</v>
      </c>
      <c r="F779" s="10">
        <v>4</v>
      </c>
      <c r="G779" s="61" t="s">
        <v>399</v>
      </c>
      <c r="H779" s="11"/>
      <c r="I779" s="340">
        <v>272258.55</v>
      </c>
      <c r="J779" s="6"/>
      <c r="K779" s="6" t="s">
        <v>2950</v>
      </c>
      <c r="L779" s="6" t="s">
        <v>2951</v>
      </c>
      <c r="M779" s="6"/>
      <c r="N779" s="34" t="s">
        <v>2952</v>
      </c>
      <c r="O779" s="34" t="s">
        <v>2953</v>
      </c>
      <c r="P779" s="120">
        <v>13033.1</v>
      </c>
      <c r="Q779" s="6" t="s">
        <v>91</v>
      </c>
    </row>
    <row r="780" spans="1:17" ht="144.75" x14ac:dyDescent="0.25">
      <c r="A780" s="11">
        <v>122</v>
      </c>
      <c r="B780" s="11"/>
      <c r="C780" s="197" t="s">
        <v>2813</v>
      </c>
      <c r="D780" s="61" t="s">
        <v>2852</v>
      </c>
      <c r="E780" s="43" t="s">
        <v>351</v>
      </c>
      <c r="F780" s="10">
        <v>2</v>
      </c>
      <c r="G780" s="61" t="s">
        <v>1093</v>
      </c>
      <c r="H780" s="11"/>
      <c r="I780" s="340">
        <v>5400</v>
      </c>
      <c r="J780" s="6"/>
      <c r="K780" s="6"/>
      <c r="L780" s="6"/>
      <c r="M780" s="6"/>
      <c r="N780" s="6"/>
      <c r="O780" s="6"/>
      <c r="P780" s="6"/>
      <c r="Q780" s="6"/>
    </row>
    <row r="781" spans="1:17" ht="120.75" x14ac:dyDescent="0.25">
      <c r="A781" s="11">
        <v>123</v>
      </c>
      <c r="B781" s="11"/>
      <c r="C781" s="197" t="s">
        <v>2814</v>
      </c>
      <c r="D781" s="61" t="s">
        <v>2853</v>
      </c>
      <c r="E781" s="43" t="s">
        <v>1272</v>
      </c>
      <c r="F781" s="10">
        <v>2</v>
      </c>
      <c r="G781" s="61" t="s">
        <v>2902</v>
      </c>
      <c r="H781" s="11"/>
      <c r="I781" s="340">
        <v>45700</v>
      </c>
      <c r="J781" s="6"/>
      <c r="K781" s="6"/>
      <c r="L781" s="6"/>
      <c r="M781" s="6"/>
      <c r="N781" s="6"/>
      <c r="O781" s="6"/>
      <c r="P781" s="6"/>
      <c r="Q781" s="6"/>
    </row>
    <row r="782" spans="1:17" ht="144.75" x14ac:dyDescent="0.25">
      <c r="A782" s="11">
        <v>124</v>
      </c>
      <c r="B782" s="11"/>
      <c r="C782" s="197" t="s">
        <v>2815</v>
      </c>
      <c r="D782" s="61" t="s">
        <v>2854</v>
      </c>
      <c r="E782" s="43" t="s">
        <v>351</v>
      </c>
      <c r="F782" s="10">
        <v>3</v>
      </c>
      <c r="G782" s="61" t="s">
        <v>1093</v>
      </c>
      <c r="H782" s="11"/>
      <c r="I782" s="340">
        <v>5665</v>
      </c>
      <c r="J782" s="6"/>
      <c r="K782" s="6"/>
      <c r="L782" s="6"/>
      <c r="M782" s="6"/>
      <c r="N782" s="6"/>
      <c r="O782" s="6"/>
      <c r="P782" s="6"/>
      <c r="Q782" s="6"/>
    </row>
    <row r="783" spans="1:17" ht="108.75" x14ac:dyDescent="0.25">
      <c r="A783" s="11">
        <v>125</v>
      </c>
      <c r="B783" s="11"/>
      <c r="C783" s="197" t="s">
        <v>2816</v>
      </c>
      <c r="D783" s="61" t="s">
        <v>2855</v>
      </c>
      <c r="E783" s="43" t="s">
        <v>351</v>
      </c>
      <c r="F783" s="10">
        <v>1</v>
      </c>
      <c r="G783" s="61" t="s">
        <v>2885</v>
      </c>
      <c r="H783" s="11"/>
      <c r="I783" s="340">
        <v>6800</v>
      </c>
      <c r="J783" s="6" t="s">
        <v>2781</v>
      </c>
      <c r="K783" s="6">
        <v>42880</v>
      </c>
      <c r="L783" s="6">
        <v>44957</v>
      </c>
      <c r="M783" s="6"/>
      <c r="N783" s="6"/>
      <c r="O783" s="6"/>
      <c r="P783" s="6"/>
      <c r="Q783" s="6" t="s">
        <v>2941</v>
      </c>
    </row>
    <row r="784" spans="1:17" ht="84.75" x14ac:dyDescent="0.25">
      <c r="A784" s="11">
        <v>126</v>
      </c>
      <c r="B784" s="11"/>
      <c r="C784" s="197" t="s">
        <v>2817</v>
      </c>
      <c r="D784" s="61" t="s">
        <v>2856</v>
      </c>
      <c r="E784" s="43" t="s">
        <v>14</v>
      </c>
      <c r="F784" s="10">
        <v>1</v>
      </c>
      <c r="G784" s="61" t="s">
        <v>2886</v>
      </c>
      <c r="H784" s="11"/>
      <c r="I784" s="340">
        <v>824413.16</v>
      </c>
      <c r="J784" s="6"/>
      <c r="K784" s="6"/>
      <c r="L784" s="6"/>
      <c r="M784" s="6"/>
      <c r="N784" s="6"/>
      <c r="O784" s="6"/>
      <c r="P784" s="6"/>
      <c r="Q784" s="6"/>
    </row>
    <row r="785" spans="1:17" ht="48.75" x14ac:dyDescent="0.25">
      <c r="A785" s="11">
        <v>127</v>
      </c>
      <c r="B785" s="11"/>
      <c r="C785" s="197" t="s">
        <v>2818</v>
      </c>
      <c r="D785" s="61" t="s">
        <v>2857</v>
      </c>
      <c r="E785" s="43" t="s">
        <v>351</v>
      </c>
      <c r="F785" s="10">
        <v>1</v>
      </c>
      <c r="G785" s="61" t="s">
        <v>2887</v>
      </c>
      <c r="H785" s="11"/>
      <c r="I785" s="340">
        <v>41998.2</v>
      </c>
      <c r="J785" s="6"/>
      <c r="K785" s="6"/>
      <c r="L785" s="6"/>
      <c r="M785" s="6"/>
      <c r="N785" s="6"/>
      <c r="O785" s="6"/>
      <c r="P785" s="6"/>
      <c r="Q785" s="6"/>
    </row>
    <row r="786" spans="1:17" ht="120.75" x14ac:dyDescent="0.25">
      <c r="A786" s="11">
        <v>128</v>
      </c>
      <c r="B786" s="11"/>
      <c r="C786" s="197" t="s">
        <v>2819</v>
      </c>
      <c r="D786" s="61" t="s">
        <v>2858</v>
      </c>
      <c r="E786" s="43" t="s">
        <v>1272</v>
      </c>
      <c r="F786" s="10">
        <v>2</v>
      </c>
      <c r="G786" s="61" t="s">
        <v>2903</v>
      </c>
      <c r="H786" s="11"/>
      <c r="I786" s="340">
        <v>160000</v>
      </c>
      <c r="J786" s="6"/>
      <c r="K786" s="6"/>
      <c r="L786" s="6"/>
      <c r="M786" s="6"/>
      <c r="N786" s="6"/>
      <c r="O786" s="6"/>
      <c r="P786" s="6"/>
      <c r="Q786" s="6"/>
    </row>
    <row r="787" spans="1:17" ht="60.75" x14ac:dyDescent="0.25">
      <c r="A787" s="11">
        <v>129</v>
      </c>
      <c r="B787" s="11"/>
      <c r="C787" s="197" t="s">
        <v>2820</v>
      </c>
      <c r="D787" s="61" t="s">
        <v>2859</v>
      </c>
      <c r="E787" s="43" t="s">
        <v>2876</v>
      </c>
      <c r="F787" s="10">
        <v>1</v>
      </c>
      <c r="G787" s="61" t="s">
        <v>2888</v>
      </c>
      <c r="H787" s="11"/>
      <c r="I787" s="340">
        <v>117600</v>
      </c>
      <c r="J787" s="6"/>
      <c r="K787" s="6"/>
      <c r="L787" s="6"/>
      <c r="M787" s="6"/>
      <c r="N787" s="6"/>
      <c r="O787" s="6"/>
      <c r="P787" s="6"/>
      <c r="Q787" s="6"/>
    </row>
    <row r="788" spans="1:17" ht="144.75" x14ac:dyDescent="0.25">
      <c r="A788" s="11">
        <v>130</v>
      </c>
      <c r="B788" s="11"/>
      <c r="C788" s="197" t="s">
        <v>2821</v>
      </c>
      <c r="D788" s="61" t="s">
        <v>2860</v>
      </c>
      <c r="E788" s="43" t="s">
        <v>70</v>
      </c>
      <c r="F788" s="10">
        <v>1</v>
      </c>
      <c r="G788" s="61" t="s">
        <v>2889</v>
      </c>
      <c r="H788" s="11"/>
      <c r="I788" s="340">
        <v>325000</v>
      </c>
      <c r="J788" s="6"/>
      <c r="K788" s="6"/>
      <c r="L788" s="6"/>
      <c r="M788" s="6"/>
      <c r="N788" s="6"/>
      <c r="O788" s="6"/>
      <c r="P788" s="6"/>
      <c r="Q788" s="6"/>
    </row>
    <row r="789" spans="1:17" ht="48.75" x14ac:dyDescent="0.25">
      <c r="A789" s="11">
        <v>131</v>
      </c>
      <c r="B789" s="11"/>
      <c r="C789" s="197" t="s">
        <v>2822</v>
      </c>
      <c r="D789" s="61" t="s">
        <v>2861</v>
      </c>
      <c r="E789" s="43" t="s">
        <v>351</v>
      </c>
      <c r="F789" s="10">
        <v>1</v>
      </c>
      <c r="G789" s="61" t="s">
        <v>2890</v>
      </c>
      <c r="H789" s="11"/>
      <c r="I789" s="340">
        <v>72000</v>
      </c>
      <c r="J789" s="6"/>
      <c r="K789" s="6"/>
      <c r="L789" s="6"/>
      <c r="M789" s="6"/>
      <c r="N789" s="6"/>
      <c r="O789" s="6"/>
      <c r="P789" s="6"/>
      <c r="Q789" s="6"/>
    </row>
    <row r="790" spans="1:17" ht="72.75" x14ac:dyDescent="0.25">
      <c r="A790" s="11">
        <v>132</v>
      </c>
      <c r="B790" s="11"/>
      <c r="C790" s="197" t="s">
        <v>2823</v>
      </c>
      <c r="D790" s="61" t="s">
        <v>2862</v>
      </c>
      <c r="E790" s="43" t="s">
        <v>70</v>
      </c>
      <c r="F790" s="10">
        <v>1</v>
      </c>
      <c r="G790" s="61" t="s">
        <v>2725</v>
      </c>
      <c r="H790" s="11"/>
      <c r="I790" s="340">
        <v>876000</v>
      </c>
      <c r="J790" s="6"/>
      <c r="K790" s="6"/>
      <c r="L790" s="6"/>
      <c r="M790" s="6"/>
      <c r="N790" s="6"/>
      <c r="O790" s="6"/>
      <c r="P790" s="6"/>
      <c r="Q790" s="6"/>
    </row>
    <row r="791" spans="1:17" ht="96.75" x14ac:dyDescent="0.25">
      <c r="A791" s="11">
        <v>133</v>
      </c>
      <c r="B791" s="11"/>
      <c r="C791" s="197" t="s">
        <v>2824</v>
      </c>
      <c r="D791" s="61" t="s">
        <v>2863</v>
      </c>
      <c r="E791" s="43" t="s">
        <v>70</v>
      </c>
      <c r="F791" s="10" t="s">
        <v>549</v>
      </c>
      <c r="G791" s="61" t="s">
        <v>2725</v>
      </c>
      <c r="H791" s="11"/>
      <c r="I791" s="340">
        <v>250500</v>
      </c>
      <c r="J791" s="6"/>
      <c r="K791" s="6"/>
      <c r="L791" s="6"/>
      <c r="M791" s="6"/>
      <c r="N791" s="6"/>
      <c r="O791" s="6"/>
      <c r="P791" s="6"/>
      <c r="Q791" s="6"/>
    </row>
    <row r="792" spans="1:17" ht="144.75" x14ac:dyDescent="0.25">
      <c r="A792" s="11">
        <v>134</v>
      </c>
      <c r="B792" s="11"/>
      <c r="C792" s="197" t="s">
        <v>2825</v>
      </c>
      <c r="D792" s="61" t="s">
        <v>2864</v>
      </c>
      <c r="E792" s="43" t="s">
        <v>70</v>
      </c>
      <c r="F792" s="10">
        <v>1</v>
      </c>
      <c r="G792" s="61" t="s">
        <v>2891</v>
      </c>
      <c r="H792" s="11"/>
      <c r="I792" s="340" t="s">
        <v>2907</v>
      </c>
      <c r="J792" s="6"/>
      <c r="K792" s="6"/>
      <c r="L792" s="6">
        <v>45291</v>
      </c>
      <c r="M792" s="6"/>
      <c r="N792" s="6"/>
      <c r="O792" s="6"/>
      <c r="P792" s="6"/>
      <c r="Q792" s="6" t="s">
        <v>57</v>
      </c>
    </row>
    <row r="793" spans="1:17" ht="72.75" x14ac:dyDescent="0.25">
      <c r="A793" s="11">
        <v>135</v>
      </c>
      <c r="B793" s="11"/>
      <c r="C793" s="197" t="s">
        <v>2826</v>
      </c>
      <c r="D793" s="61" t="s">
        <v>2865</v>
      </c>
      <c r="E793" s="43" t="s">
        <v>70</v>
      </c>
      <c r="F793" s="10">
        <v>4</v>
      </c>
      <c r="G793" s="61" t="s">
        <v>2904</v>
      </c>
      <c r="H793" s="11"/>
      <c r="I793" s="340">
        <v>139000</v>
      </c>
      <c r="J793" s="6"/>
      <c r="K793" s="6"/>
      <c r="L793" s="6"/>
      <c r="M793" s="6"/>
      <c r="N793" s="6"/>
      <c r="O793" s="6"/>
      <c r="P793" s="6"/>
      <c r="Q793" s="6"/>
    </row>
    <row r="794" spans="1:17" ht="72.75" x14ac:dyDescent="0.25">
      <c r="A794" s="11">
        <v>136</v>
      </c>
      <c r="B794" s="11"/>
      <c r="C794" s="197" t="s">
        <v>2827</v>
      </c>
      <c r="D794" s="61" t="s">
        <v>2866</v>
      </c>
      <c r="E794" s="43" t="s">
        <v>70</v>
      </c>
      <c r="F794" s="10">
        <v>4</v>
      </c>
      <c r="G794" s="61" t="s">
        <v>2469</v>
      </c>
      <c r="H794" s="11"/>
      <c r="I794" s="340">
        <v>159585</v>
      </c>
      <c r="J794" s="6"/>
      <c r="K794" s="6"/>
      <c r="L794" s="6"/>
      <c r="M794" s="6"/>
      <c r="N794" s="6"/>
      <c r="O794" s="6"/>
      <c r="P794" s="6"/>
      <c r="Q794" s="6"/>
    </row>
    <row r="795" spans="1:17" ht="96.75" x14ac:dyDescent="0.25">
      <c r="A795" s="11">
        <v>137</v>
      </c>
      <c r="B795" s="11"/>
      <c r="C795" s="197" t="s">
        <v>2828</v>
      </c>
      <c r="D795" s="61" t="s">
        <v>2867</v>
      </c>
      <c r="E795" s="43" t="s">
        <v>351</v>
      </c>
      <c r="F795" s="10">
        <v>1</v>
      </c>
      <c r="G795" s="61" t="s">
        <v>2892</v>
      </c>
      <c r="H795" s="11"/>
      <c r="I795" s="340">
        <v>50275</v>
      </c>
      <c r="J795" s="6"/>
      <c r="K795" s="6"/>
      <c r="L795" s="6"/>
      <c r="M795" s="6"/>
      <c r="N795" s="6"/>
      <c r="O795" s="6"/>
      <c r="P795" s="6"/>
      <c r="Q795" s="6"/>
    </row>
    <row r="796" spans="1:17" ht="24.75" x14ac:dyDescent="0.25">
      <c r="A796" s="11">
        <v>138</v>
      </c>
      <c r="B796" s="11"/>
      <c r="C796" s="197" t="s">
        <v>2829</v>
      </c>
      <c r="D796" s="61" t="s">
        <v>2868</v>
      </c>
      <c r="E796" s="43" t="s">
        <v>70</v>
      </c>
      <c r="F796" s="10">
        <v>1</v>
      </c>
      <c r="G796" s="61" t="s">
        <v>2893</v>
      </c>
      <c r="H796" s="11"/>
      <c r="I796" s="340">
        <v>229984</v>
      </c>
      <c r="J796" s="6"/>
      <c r="K796" s="6"/>
      <c r="L796" s="6"/>
      <c r="M796" s="6"/>
      <c r="N796" s="6"/>
      <c r="O796" s="6"/>
      <c r="P796" s="6"/>
      <c r="Q796" s="6"/>
    </row>
    <row r="797" spans="1:17" ht="48.75" x14ac:dyDescent="0.25">
      <c r="A797" s="11">
        <v>139</v>
      </c>
      <c r="B797" s="11"/>
      <c r="C797" s="197" t="s">
        <v>2830</v>
      </c>
      <c r="D797" s="61" t="s">
        <v>2869</v>
      </c>
      <c r="E797" s="43" t="s">
        <v>70</v>
      </c>
      <c r="F797" s="10" t="s">
        <v>58</v>
      </c>
      <c r="G797" s="61" t="s">
        <v>2893</v>
      </c>
      <c r="H797" s="11"/>
      <c r="I797" s="340">
        <v>114492</v>
      </c>
      <c r="J797" s="6"/>
      <c r="K797" s="6"/>
      <c r="L797" s="6"/>
      <c r="M797" s="6"/>
      <c r="N797" s="6"/>
      <c r="O797" s="6"/>
      <c r="P797" s="6"/>
      <c r="Q797" s="6"/>
    </row>
    <row r="798" spans="1:17" ht="48.75" x14ac:dyDescent="0.25">
      <c r="A798" s="11">
        <v>140</v>
      </c>
      <c r="B798" s="11"/>
      <c r="C798" s="197" t="s">
        <v>2831</v>
      </c>
      <c r="D798" s="61" t="s">
        <v>2870</v>
      </c>
      <c r="E798" s="43" t="s">
        <v>70</v>
      </c>
      <c r="F798" s="10">
        <v>1</v>
      </c>
      <c r="G798" s="61" t="s">
        <v>2894</v>
      </c>
      <c r="H798" s="11"/>
      <c r="I798" s="340" t="s">
        <v>2908</v>
      </c>
      <c r="J798" s="6" t="s">
        <v>1858</v>
      </c>
      <c r="K798" s="6">
        <v>44942</v>
      </c>
      <c r="L798" s="6">
        <v>44985</v>
      </c>
      <c r="M798" s="6"/>
      <c r="N798" s="6"/>
      <c r="O798" s="6"/>
      <c r="P798" s="6"/>
      <c r="Q798" s="6" t="s">
        <v>50</v>
      </c>
    </row>
    <row r="799" spans="1:17" ht="48.75" x14ac:dyDescent="0.25">
      <c r="A799" s="11">
        <v>141</v>
      </c>
      <c r="B799" s="11"/>
      <c r="C799" s="197" t="s">
        <v>2832</v>
      </c>
      <c r="D799" s="61" t="s">
        <v>2871</v>
      </c>
      <c r="E799" s="43" t="s">
        <v>70</v>
      </c>
      <c r="F799" s="10">
        <v>1</v>
      </c>
      <c r="G799" s="61" t="s">
        <v>2894</v>
      </c>
      <c r="H799" s="11"/>
      <c r="I799" s="340" t="s">
        <v>2909</v>
      </c>
      <c r="J799" s="6" t="s">
        <v>1858</v>
      </c>
      <c r="K799" s="6">
        <v>44942</v>
      </c>
      <c r="L799" s="6">
        <v>44985</v>
      </c>
      <c r="M799" s="6"/>
      <c r="N799" s="6"/>
      <c r="O799" s="6"/>
      <c r="P799" s="6"/>
      <c r="Q799" s="6" t="s">
        <v>50</v>
      </c>
    </row>
    <row r="800" spans="1:17" ht="48.75" x14ac:dyDescent="0.25">
      <c r="A800" s="11">
        <v>142</v>
      </c>
      <c r="B800" s="11"/>
      <c r="C800" s="197" t="s">
        <v>2833</v>
      </c>
      <c r="D800" s="61" t="s">
        <v>2872</v>
      </c>
      <c r="E800" s="43" t="s">
        <v>70</v>
      </c>
      <c r="F800" s="10">
        <v>1</v>
      </c>
      <c r="G800" s="61" t="s">
        <v>2894</v>
      </c>
      <c r="H800" s="11"/>
      <c r="I800" s="340" t="s">
        <v>2910</v>
      </c>
      <c r="J800" s="6" t="s">
        <v>1858</v>
      </c>
      <c r="K800" s="6">
        <v>44942</v>
      </c>
      <c r="L800" s="6">
        <v>44985</v>
      </c>
      <c r="M800" s="6"/>
      <c r="N800" s="6"/>
      <c r="O800" s="6"/>
      <c r="P800" s="6"/>
      <c r="Q800" s="6" t="s">
        <v>50</v>
      </c>
    </row>
    <row r="801" spans="1:18" ht="48.75" x14ac:dyDescent="0.25">
      <c r="A801" s="11">
        <v>143</v>
      </c>
      <c r="B801" s="11"/>
      <c r="C801" s="197" t="s">
        <v>2834</v>
      </c>
      <c r="D801" s="61" t="s">
        <v>2347</v>
      </c>
      <c r="E801" s="43" t="s">
        <v>42</v>
      </c>
      <c r="F801" s="10" t="s">
        <v>549</v>
      </c>
      <c r="G801" s="61" t="s">
        <v>520</v>
      </c>
      <c r="H801" s="11"/>
      <c r="I801" s="340">
        <v>1260504.2</v>
      </c>
      <c r="J801" s="6"/>
      <c r="K801" s="6"/>
      <c r="L801" s="6"/>
      <c r="M801" s="6"/>
      <c r="N801" s="6"/>
      <c r="O801" s="6"/>
      <c r="P801" s="6"/>
      <c r="Q801" s="6"/>
    </row>
    <row r="802" spans="1:18" ht="48.75" x14ac:dyDescent="0.25">
      <c r="A802" s="11">
        <v>144</v>
      </c>
      <c r="B802" s="11"/>
      <c r="C802" s="197" t="s">
        <v>2835</v>
      </c>
      <c r="D802" s="61" t="s">
        <v>2360</v>
      </c>
      <c r="E802" s="43" t="s">
        <v>42</v>
      </c>
      <c r="F802" s="10" t="s">
        <v>549</v>
      </c>
      <c r="G802" s="61" t="s">
        <v>520</v>
      </c>
      <c r="H802" s="11"/>
      <c r="I802" s="340">
        <v>18195997.170000002</v>
      </c>
      <c r="J802" s="6"/>
      <c r="K802" s="6"/>
      <c r="L802" s="6"/>
      <c r="M802" s="6"/>
      <c r="N802" s="6"/>
      <c r="O802" s="6"/>
      <c r="P802" s="6"/>
      <c r="Q802" s="6"/>
    </row>
    <row r="803" spans="1:18" ht="36.75" x14ac:dyDescent="0.25">
      <c r="A803" s="11">
        <v>145</v>
      </c>
      <c r="B803" s="11"/>
      <c r="C803" s="197" t="s">
        <v>2836</v>
      </c>
      <c r="D803" s="61" t="s">
        <v>2873</v>
      </c>
      <c r="E803" s="355" t="s">
        <v>2878</v>
      </c>
      <c r="F803" s="10">
        <v>3</v>
      </c>
      <c r="G803" s="61" t="s">
        <v>2905</v>
      </c>
      <c r="H803" s="11"/>
      <c r="I803" s="340">
        <v>668807.34</v>
      </c>
      <c r="J803" s="6"/>
      <c r="K803" s="6"/>
      <c r="L803" s="6"/>
      <c r="M803" s="6"/>
      <c r="N803" s="6"/>
      <c r="O803" s="6"/>
      <c r="P803" s="6"/>
      <c r="Q803" s="6"/>
    </row>
    <row r="804" spans="1:18" ht="36.75" x14ac:dyDescent="0.25">
      <c r="A804" s="11">
        <v>146</v>
      </c>
      <c r="B804" s="11"/>
      <c r="C804" s="197" t="s">
        <v>2837</v>
      </c>
      <c r="D804" s="61" t="s">
        <v>2874</v>
      </c>
      <c r="E804" s="43" t="s">
        <v>2879</v>
      </c>
      <c r="F804" s="10">
        <v>1</v>
      </c>
      <c r="G804" s="61" t="s">
        <v>2895</v>
      </c>
      <c r="H804" s="11"/>
      <c r="I804" s="340">
        <v>135000</v>
      </c>
      <c r="J804" s="6"/>
      <c r="K804" s="6"/>
      <c r="L804" s="6"/>
      <c r="M804" s="6"/>
      <c r="N804" s="6"/>
      <c r="O804" s="6"/>
      <c r="P804" s="6"/>
      <c r="Q804" s="6"/>
    </row>
    <row r="805" spans="1:18" ht="84.75" x14ac:dyDescent="0.25">
      <c r="A805" s="11">
        <v>147</v>
      </c>
      <c r="B805" s="11"/>
      <c r="C805" s="197" t="s">
        <v>2838</v>
      </c>
      <c r="D805" s="61" t="s">
        <v>2875</v>
      </c>
      <c r="E805" s="43" t="s">
        <v>70</v>
      </c>
      <c r="F805" s="10">
        <v>1</v>
      </c>
      <c r="G805" s="61" t="s">
        <v>2906</v>
      </c>
      <c r="H805" s="11"/>
      <c r="I805" s="340">
        <v>145233.17000000001</v>
      </c>
      <c r="J805" s="6"/>
      <c r="K805" s="6"/>
      <c r="L805" s="6"/>
      <c r="M805" s="6"/>
      <c r="N805" s="6"/>
      <c r="O805" s="6"/>
      <c r="P805" s="6"/>
      <c r="Q805" s="6"/>
    </row>
    <row r="809" spans="1:18" ht="31.5" customHeight="1" x14ac:dyDescent="0.25">
      <c r="C809" s="124"/>
      <c r="D809" s="378" t="s">
        <v>2621</v>
      </c>
      <c r="E809" s="378"/>
      <c r="F809" s="378"/>
      <c r="G809" s="378"/>
      <c r="H809" s="378"/>
      <c r="I809" s="378"/>
      <c r="J809" s="378"/>
      <c r="K809" s="378"/>
      <c r="L809" s="378"/>
      <c r="M809" s="378"/>
      <c r="N809" s="378"/>
      <c r="O809" s="378"/>
      <c r="P809" s="378"/>
      <c r="Q809" s="378"/>
      <c r="R809" s="18"/>
    </row>
    <row r="810" spans="1:18" ht="12.75" customHeight="1" x14ac:dyDescent="0.25">
      <c r="C810" s="124"/>
      <c r="D810" s="263"/>
      <c r="E810" s="263"/>
      <c r="F810" s="263"/>
      <c r="G810" s="264"/>
      <c r="H810" s="263"/>
      <c r="I810" s="5"/>
      <c r="J810" s="265"/>
      <c r="K810" s="266"/>
      <c r="L810" s="267"/>
      <c r="M810" s="267"/>
      <c r="N810" s="18"/>
      <c r="O810" s="18"/>
      <c r="R810" s="18"/>
    </row>
    <row r="811" spans="1:18" x14ac:dyDescent="0.25">
      <c r="B811" s="263"/>
      <c r="C811" s="268"/>
      <c r="D811" s="263"/>
      <c r="E811" s="380" t="s">
        <v>2622</v>
      </c>
      <c r="F811" s="380"/>
      <c r="G811" s="380"/>
      <c r="H811" s="380"/>
      <c r="I811" s="266"/>
      <c r="J811" s="267"/>
      <c r="K811" s="267"/>
      <c r="L811" s="18"/>
      <c r="M811" s="380" t="s">
        <v>2624</v>
      </c>
      <c r="N811" s="380"/>
      <c r="O811" s="380"/>
      <c r="P811" s="380"/>
      <c r="Q811" s="18"/>
    </row>
    <row r="812" spans="1:18" x14ac:dyDescent="0.25">
      <c r="D812" s="18"/>
      <c r="E812" s="5"/>
      <c r="F812" s="381" t="s">
        <v>2623</v>
      </c>
      <c r="G812" s="381"/>
      <c r="H812" s="267"/>
      <c r="I812" s="18"/>
      <c r="K812" s="18"/>
      <c r="L812" s="18"/>
      <c r="M812" s="5"/>
      <c r="N812" s="381" t="s">
        <v>2625</v>
      </c>
      <c r="O812" s="381"/>
      <c r="P812" s="267"/>
      <c r="Q812" s="18"/>
    </row>
  </sheetData>
  <autoFilter ref="A6:R14" xr:uid="{00000000-0009-0000-0000-000001000000}"/>
  <mergeCells count="25">
    <mergeCell ref="B1:D1"/>
    <mergeCell ref="N1:O1"/>
    <mergeCell ref="D2:L2"/>
    <mergeCell ref="E3:N3"/>
    <mergeCell ref="A5:A6"/>
    <mergeCell ref="B5:B6"/>
    <mergeCell ref="C5:C6"/>
    <mergeCell ref="D5:D6"/>
    <mergeCell ref="E5:E6"/>
    <mergeCell ref="F5:F6"/>
    <mergeCell ref="M5:M6"/>
    <mergeCell ref="N5:O5"/>
    <mergeCell ref="P5:P6"/>
    <mergeCell ref="Q5:Q6"/>
    <mergeCell ref="G5:G6"/>
    <mergeCell ref="H5:H6"/>
    <mergeCell ref="I5:I6"/>
    <mergeCell ref="J5:J6"/>
    <mergeCell ref="K5:K6"/>
    <mergeCell ref="L5:L6"/>
    <mergeCell ref="D809:Q809"/>
    <mergeCell ref="E811:H811"/>
    <mergeCell ref="M811:P811"/>
    <mergeCell ref="F812:G812"/>
    <mergeCell ref="N812:O812"/>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Centralizator</vt:lpstr>
      <vt:lpstr>centralizator 10-12.22</vt:lpstr>
      <vt:lpstr>Centralizator!Print_Area</vt:lpstr>
      <vt:lpstr>'centralizator 10-12.22'!Print_Area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2023-02-06T06:21:01Z</dcterms:modified>
</cp:coreProperties>
</file>